
<file path=[Content_Types].xml><?xml version="1.0" encoding="utf-8"?>
<Types xmlns="http://schemas.openxmlformats.org/package/2006/content-types">
  <Default ContentType="image/png" Extension="png"/>
  <Default ContentType="application/vnd.openxmlformats-package.relationships+xml" Extension="rels"/>
  <Default ContentType="application/xml" Extension="xml"/>
  <Override ContentType="application/vnd.openxmlformats-officedocument.spreadsheetml.sheet.main+xml" PartName="/xl/workbook.xml"/>
  <Override ContentType="application/vnd.openxmlformats-package.core-properties+xml" PartName="/docProps/core.xml"/>
  <Override ContentType="application/vnd.openxmlformats-officedocument.extended-properties+xml" PartName="/docProps/app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pivotCacheDefinition+xml" PartName="/xl/pivotCache/pivotCacheDefinition1.xml"/>
  <Override ContentType="application/vnd.openxmlformats-officedocument.spreadsheetml.pivotCacheRecords+xml" PartName="/xl/pivotCache/pivotCacheRecords1.xml"/>
  <Override ContentType="application/vnd.ms-excel.timelineCache+xml" PartName="/xl/timelineCaches/timelineCache1.xml"/>
  <Override ContentType="application/vnd.ms-excel.timelineCache+xml" PartName="/xl/timelineCaches/timelineCache2.xml"/>
  <Override ContentType="application/vnd.openxmlformats-officedocument.theme+xml" PartName="/xl/theme/theme1.xml"/>
  <Override ContentType="application/vnd.openxmlformats-officedocument.spreadsheetml.styles+xml" PartName="/xl/styles.xml"/>
  <Override ContentType="application/vnd.openxmlformats-officedocument.spreadsheetml.sharedStrings+xml" PartName="/xl/sharedStrings.xml"/>
  <Override ContentType="application/vnd.openxmlformats-officedocument.spreadsheetml.table+xml" PartName="/xl/tables/table1.xml"/>
  <Override ContentType="application/vnd.openxmlformats-officedocument.spreadsheetml.pivotTable+xml" PartName="/xl/pivotTables/pivotTable1.xml"/>
  <Override ContentType="application/vnd.openxmlformats-officedocument.spreadsheetml.pivotTable+xml" PartName="/xl/pivotTables/pivotTable2.xml"/>
  <Override ContentType="application/vnd.openxmlformats-officedocument.drawing+xml" PartName="/xl/drawings/drawing1.xml"/>
  <Override ContentType="application/vnd.ms-excel.timeline+xml" PartName="/xl/timelines/timeline1.xml"/>
  <Override ContentType="application/vnd.openxmlformats-officedocument.spreadsheetml.table+xml" PartName="/xl/tables/table2.xml"/>
  <Override ContentType="application/vnd.openxmlformats-officedocument.drawing+xml" PartName="/xl/drawings/drawing2.xml"/>
  <Override ContentType="application/vnd.openxmlformats-officedocument.drawingml.chart+xml" PartName="/xl/charts/chart1.xml"/>
  <Override ContentType="application/vnd.ms-office.chartstyle+xml" PartName="/xl/charts/style1.xml"/>
  <Override ContentType="application/vnd.ms-office.chartcolorstyle+xml" PartName="/xl/charts/colors1.xml"/>
  <Override ContentType="application/vnd.openxmlformats-officedocument.drawingml.chart+xml" PartName="/xl/charts/chart2.xml"/>
  <Override ContentType="application/vnd.ms-office.chartstyle+xml" PartName="/xl/charts/style2.xml"/>
  <Override ContentType="application/vnd.ms-office.chartcolorstyle+xml" PartName="/xl/charts/colors2.xml"/>
  <Override ContentType="application/vnd.openxmlformats-officedocument.drawingml.chart+xml" PartName="/xl/charts/chart3.xml"/>
  <Override ContentType="application/vnd.ms-office.chartstyle+xml" PartName="/xl/charts/style3.xml"/>
  <Override ContentType="application/vnd.ms-office.chartcolorstyle+xml" PartName="/xl/charts/colors3.xml"/>
  <Override ContentType="application/vnd.ms-excel.featurepropertybag+xml" PartName="/xl/featurePropertyBag/featurePropertyBag.xml"/>
  <Override ContentType="application/vnd.openxmlformats-officedocument.spreadsheetml.calcChain+xml" PartName="/xl/calcChain.xml"/>
  <Override ContentType="application/vnd.openxmlformats-officedocument.custom-properties+xml" PartName="/docProps/custom.xml"/>
</Types>
</file>

<file path=_rels/.rels><?xml version="1.0" encoding="UTF-8" standalone="yes" ?><Relationships xmlns="http://schemas.openxmlformats.org/package/2006/relationships"><Relationship Id="rId3" Target="docProps/app.xml" Type="http://schemas.openxmlformats.org/officeDocument/2006/relationships/extended-properties"/><Relationship Id="rId2" Target="docProps/core.xml" Type="http://schemas.openxmlformats.org/package/2006/relationships/metadata/core-properties"/><Relationship Id="rId1" Target="xl/workbook.xml" Type="http://schemas.openxmlformats.org/officeDocument/2006/relationships/officeDocument"/><Relationship Id="rId4" Target="docProps/custom.xml" Type="http://schemas.openxmlformats.org/officeDocument/2006/relationships/custom-properties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1"/>
  <workbookPr/>
  <xr:revisionPtr revIDLastSave="0" documentId="8_{5FCC5AF1-C4A2-46F2-895E-A7C0DDD804EE}" xr6:coauthVersionLast="47" xr6:coauthVersionMax="47" xr10:uidLastSave="{00000000-0000-0000-0000-000000000000}"/>
  <bookViews>
    <workbookView xWindow="240" yWindow="105" windowWidth="14805" windowHeight="8010" firstSheet="3" activeTab="1" xr2:uid="{00000000-000D-0000-FFFF-FFFF00000000}"/>
  </bookViews>
  <sheets>
    <sheet name="Data" sheetId="1" r:id="rId1"/>
    <sheet name="Controller" sheetId="2" r:id="rId2"/>
    <sheet name="Caixa" sheetId="4" r:id="rId3"/>
    <sheet name="Dashboard" sheetId="3" r:id="rId4"/>
  </sheets>
  <definedNames>
    <definedName name="NativeTimeline_Data">#N/A</definedName>
    <definedName name="NativeTimeline_Data1">#N/A</definedName>
  </definedNames>
  <calcPr calcId="191028"/>
  <pivotCaches>
    <pivotCache cacheId="7899" r:id="rId5"/>
  </pivotCaches>
  <extLst>
    <ext xmlns:x14="http://schemas.microsoft.com/office/spreadsheetml/2009/9/main" uri="{79F54976-1DA5-4618-B147-4CDE4B953A38}">
      <x14:workbookPr/>
    </ext>
    <ext xmlns:x15="http://schemas.microsoft.com/office/spreadsheetml/2010/11/main" uri="{D0CA8CA8-9F24-4464-BF8E-62219DCF47F9}">
      <x15:timelineCacheRefs>
        <x15:timelineCacheRef r:id="rId6"/>
        <x15:timelineCacheRef r:id="rId7"/>
      </x15:timelineCacheRefs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46" i="1" l="1"/>
  <c r="B47" i="1"/>
  <c r="B48" i="1"/>
  <c r="D3" i="4"/>
  <c r="B2" i="1"/>
  <c r="B3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</calcChain>
</file>

<file path=xl/sharedStrings.xml><?xml version="1.0" encoding="utf-8"?>
<sst xmlns="http://schemas.openxmlformats.org/spreadsheetml/2006/main" count="276" uniqueCount="82">
  <si>
    <t>Data</t>
  </si>
  <si>
    <t>Mês</t>
  </si>
  <si>
    <t>Tipo</t>
  </si>
  <si>
    <t>Categoria</t>
  </si>
  <si>
    <t>Descrição</t>
  </si>
  <si>
    <t>Valor</t>
  </si>
  <si>
    <t>Operação Bancária</t>
  </si>
  <si>
    <t>Status</t>
  </si>
  <si>
    <t>ENTRADA</t>
  </si>
  <si>
    <t>Renda Fixa</t>
  </si>
  <si>
    <t>Salário mensal</t>
  </si>
  <si>
    <t>Transferência</t>
  </si>
  <si>
    <t>Recebido</t>
  </si>
  <si>
    <t>SAÍDA</t>
  </si>
  <si>
    <t>Alimentação</t>
  </si>
  <si>
    <t>Compras no supermercado</t>
  </si>
  <si>
    <t>Débito Automático</t>
  </si>
  <si>
    <t>Pendente</t>
  </si>
  <si>
    <t>Transporte</t>
  </si>
  <si>
    <t>Gasolina</t>
  </si>
  <si>
    <t>Cartão de Crédito</t>
  </si>
  <si>
    <t>Pago</t>
  </si>
  <si>
    <t>Lazer</t>
  </si>
  <si>
    <t>Cinema</t>
  </si>
  <si>
    <t>Saúde</t>
  </si>
  <si>
    <t>Consulta odontológica</t>
  </si>
  <si>
    <t>Educação</t>
  </si>
  <si>
    <t>Material escolar</t>
  </si>
  <si>
    <t>Vestuário</t>
  </si>
  <si>
    <t>Compra de roupas de inverno</t>
  </si>
  <si>
    <t>Investimentos</t>
  </si>
  <si>
    <t>Dividendos de ações</t>
  </si>
  <si>
    <t>Serviços</t>
  </si>
  <si>
    <t>Limpeza do apartamento</t>
  </si>
  <si>
    <t>Eletrônicos</t>
  </si>
  <si>
    <t>Compra de novo celular</t>
  </si>
  <si>
    <t>Utilidades Domésticas</t>
  </si>
  <si>
    <t>Reparos domésticos</t>
  </si>
  <si>
    <t>Presentes</t>
  </si>
  <si>
    <t>Presente de aniversário</t>
  </si>
  <si>
    <t>Beleza</t>
  </si>
  <si>
    <t>Corte de cabelo e barba</t>
  </si>
  <si>
    <t>Pet Care</t>
  </si>
  <si>
    <t>Ração e petiscos para o cachorro</t>
  </si>
  <si>
    <t>Viagem</t>
  </si>
  <si>
    <t>Reserva de pousada</t>
  </si>
  <si>
    <t>Gastronomia</t>
  </si>
  <si>
    <t>Jantar em restaurante francês</t>
  </si>
  <si>
    <t>Cinema e jantar</t>
  </si>
  <si>
    <t>Plano de saúde</t>
  </si>
  <si>
    <t>Compra de roupas</t>
  </si>
  <si>
    <t>Freelance</t>
  </si>
  <si>
    <t>Pagamento por projeto freelancer</t>
  </si>
  <si>
    <t>Manutenção do veículo</t>
  </si>
  <si>
    <t>Compra novo carregador</t>
  </si>
  <si>
    <t>Utilidades Dom.</t>
  </si>
  <si>
    <t>Conta de energia elétrica</t>
  </si>
  <si>
    <t>Aniversário da mãe</t>
  </si>
  <si>
    <t>Recarga de cartão de transporte</t>
  </si>
  <si>
    <t>Ingressos para teatro</t>
  </si>
  <si>
    <t>Remédios de farmácia</t>
  </si>
  <si>
    <t>Cursos online</t>
  </si>
  <si>
    <t>Roupas de primavera</t>
  </si>
  <si>
    <t>Manutenção da casa</t>
  </si>
  <si>
    <t>Venda de ativos</t>
  </si>
  <si>
    <t>Venda de equipamentos eletrônicos</t>
  </si>
  <si>
    <t>Manutenção do computador</t>
  </si>
  <si>
    <t>Troca de móveis da cozinha</t>
  </si>
  <si>
    <t>Presentes para casamento</t>
  </si>
  <si>
    <t>Veterinário para o pet</t>
  </si>
  <si>
    <t>Salão de beleza</t>
  </si>
  <si>
    <t>Jantar em restaurante italiano</t>
  </si>
  <si>
    <t>Reserva de hotel para fim de semana</t>
  </si>
  <si>
    <t>Compra passagem aérea</t>
  </si>
  <si>
    <t>Roupa de trilha</t>
  </si>
  <si>
    <t>lanterna</t>
  </si>
  <si>
    <t>Soma de Valor</t>
  </si>
  <si>
    <t>Total Geral</t>
  </si>
  <si>
    <t>Total Reservado</t>
  </si>
  <si>
    <t>Meta de Reserva</t>
  </si>
  <si>
    <t>Data de Lançamento</t>
  </si>
  <si>
    <t>Depósito Reservado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</si>
</sst>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R$&quot;\ * #,##0.00_-;\-&quot;R$&quot;\ * #,##0.00_-;_-&quot;R$&quot;\ * &quot;-&quot;??_-;_-@_-"/>
    <numFmt numFmtId="164" formatCode="&quot;R$&quot;\ #,##0.00"/>
  </numFmts>
  <fonts count="4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1"/>
      <color theme="1"/>
      <name val="Calibri"/>
    </font>
    <font>
      <b/>
      <sz val="11"/>
      <color theme="0"/>
      <name val="Aptos Narrow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4" tint="0.7999816888943144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16">
    <xf numFmtId="0" fontId="0" fillId="0" borderId="0" xfId="0"/>
    <xf numFmtId="14" fontId="2" fillId="0" borderId="0" xfId="0" applyNumberFormat="1" applyFont="1" applyAlignment="1">
      <alignment horizontal="left" wrapText="1"/>
    </xf>
    <xf numFmtId="0" fontId="2" fillId="0" borderId="0" xfId="0" applyFont="1" applyAlignment="1">
      <alignment horizontal="left" wrapText="1"/>
    </xf>
    <xf numFmtId="44" fontId="2" fillId="0" borderId="0" xfId="1" applyFont="1" applyAlignment="1">
      <alignment horizontal="left" wrapText="1"/>
    </xf>
    <xf numFmtId="0" fontId="0" fillId="0" borderId="0" xfId="0" pivotButton="1"/>
    <xf numFmtId="44" fontId="0" fillId="0" borderId="0" xfId="0" applyNumberFormat="1"/>
    <xf numFmtId="0" fontId="0" fillId="2" borderId="0" xfId="0" applyFill="1"/>
    <xf numFmtId="0" fontId="0" fillId="3" borderId="0" xfId="0" applyFill="1"/>
    <xf numFmtId="1" fontId="0" fillId="0" borderId="0" xfId="0" applyNumberFormat="1"/>
    <xf numFmtId="1" fontId="2" fillId="0" borderId="0" xfId="0" applyNumberFormat="1" applyFont="1" applyAlignment="1">
      <alignment horizontal="left" wrapText="1"/>
    </xf>
    <xf numFmtId="0" fontId="0" fillId="4" borderId="0" xfId="0" applyFill="1"/>
    <xf numFmtId="0" fontId="3" fillId="0" borderId="0" xfId="0" applyFont="1"/>
    <xf numFmtId="164" fontId="0" fillId="0" borderId="0" xfId="0" applyNumberFormat="1"/>
    <xf numFmtId="14" fontId="0" fillId="0" borderId="0" xfId="0" applyNumberFormat="1"/>
    <xf numFmtId="0" fontId="0" fillId="5" borderId="0" xfId="0" applyFill="1"/>
    <xf numFmtId="164" fontId="0" fillId="0" borderId="0" xfId="0" applyNumberFormat="1">
      <extLst>
        <ext xmlns:xfpb="http://schemas.microsoft.com/office/spreadsheetml/2022/featurepropertybag" uri="{C7286773-470A-42A8-94C5-96B5CB345126}">
          <xfpb:xfComplement i="0"/>
        </ext>
      </extLst>
    </xf>
  </cellXfs>
  <cellStyles count="2">
    <cellStyle name="Moeda" xfId="1" builtinId="4"/>
    <cellStyle name="Normal" xfId="0" builtinId="0"/>
  </cellStyles>
  <dxfs count="11">
    <dxf>
      <numFmt numFmtId="164" formatCode="&quot;R$&quot;\ #,##0.0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Aptos Narrow"/>
        <family val="2"/>
        <scheme val="minor"/>
      </font>
    </dxf>
    <dxf>
      <font>
        <name val="Calibri"/>
      </font>
      <alignment horizontal="left" vertical="bottom" textRotation="0" wrapText="1" indent="0" justifyLastLine="0" shrinkToFit="0" readingOrder="0"/>
    </dxf>
    <dxf>
      <font>
        <name val="Calibri"/>
      </font>
      <alignment horizontal="left" vertical="bottom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bottom" textRotation="0" wrapText="1" indent="0" justifyLastLine="0" shrinkToFit="0" readingOrder="0"/>
    </dxf>
    <dxf>
      <font>
        <name val="Calibri"/>
      </font>
      <alignment horizontal="left" vertical="bottom" textRotation="0" wrapText="1" indent="0" justifyLastLine="0" shrinkToFit="0" readingOrder="0"/>
    </dxf>
    <dxf>
      <font>
        <name val="Calibri"/>
      </font>
      <alignment horizontal="left" vertical="bottom" textRotation="0" wrapText="1" indent="0" justifyLastLine="0" shrinkToFit="0" readingOrder="0"/>
    </dxf>
    <dxf>
      <font>
        <name val="Calibri"/>
      </font>
      <alignment horizontal="left" vertical="bottom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none"/>
      </font>
      <numFmt numFmtId="1" formatCode="0"/>
      <alignment horizontal="left" vertical="bottom" textRotation="0" wrapText="1" indent="0" justifyLastLine="0" shrinkToFit="0" readingOrder="0"/>
    </dxf>
    <dxf>
      <font>
        <name val="Calibri"/>
      </font>
      <numFmt numFmtId="19" formatCode="dd/mm/yyyy"/>
      <alignment horizontal="left" vertical="bottom" textRotation="0" wrapText="1" indent="0" justifyLastLine="0" shrinkToFit="0" readingOrder="0"/>
    </dxf>
    <dxf>
      <font>
        <name val="Calibri"/>
      </font>
      <alignment horizontal="left" vertical="bottom" textRotation="0" wrapText="1" indent="0" justifyLastLine="0" shrinkToFit="0" readingOrder="0"/>
    </dxf>
  </dxfs>
  <tableStyles count="0" defaultTableStyle="TableStyleMedium2" defaultPivotStyle="PivotStyleMedium9"/>
  <colors>
    <mruColors>
      <color rgb="FF34A7C9"/>
      <color rgb="FF3F92A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microsoft.com/office/2011/relationships/timelineCache" Target="timelineCaches/timelineCache2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11/relationships/timelineCache" Target="timelineCaches/timelineCache1.xml"/><Relationship Id="rId11" Type="http://schemas.microsoft.com/office/2022/11/relationships/FeaturePropertyBag" Target="featurePropertyBag/featurePropertyBag.xml"/><Relationship Id="rId5" Type="http://schemas.openxmlformats.org/officeDocument/2006/relationships/pivotCacheDefinition" Target="pivotCache/pivotCacheDefinition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[My Money App.xlsx]Controller!Tabela dinâmica2</c:name>
    <c:fmtId val="30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19050">
            <a:solidFill>
              <a:srgbClr val="000000"/>
            </a:solidFill>
            <a:prstDash val="solid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19050">
            <a:solidFill>
              <a:srgbClr val="000000"/>
            </a:solidFill>
            <a:prstDash val="solid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19050">
            <a:solidFill>
              <a:srgbClr val="000000"/>
            </a:solidFill>
            <a:prstDash val="solid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rgbClr val="000000"/>
            </a:solidFill>
            <a:prstDash val="solid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5400"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5400"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5400"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5400"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solidFill>
              <a:srgbClr val="000000"/>
            </a:solidFill>
            <a:prstDash val="solid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Controller!$D$7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Controller!$C$8:$C$23</c:f>
              <c:strCache>
                <c:ptCount val="15"/>
                <c:pt idx="0">
                  <c:v>Alimentação</c:v>
                </c:pt>
                <c:pt idx="1">
                  <c:v>Beleza</c:v>
                </c:pt>
                <c:pt idx="2">
                  <c:v>Educação</c:v>
                </c:pt>
                <c:pt idx="3">
                  <c:v>Eletrônicos</c:v>
                </c:pt>
                <c:pt idx="4">
                  <c:v>Gastronomia</c:v>
                </c:pt>
                <c:pt idx="5">
                  <c:v>Lazer</c:v>
                </c:pt>
                <c:pt idx="6">
                  <c:v>Pet Care</c:v>
                </c:pt>
                <c:pt idx="7">
                  <c:v>Presentes</c:v>
                </c:pt>
                <c:pt idx="8">
                  <c:v>Saúde</c:v>
                </c:pt>
                <c:pt idx="9">
                  <c:v>Serviços</c:v>
                </c:pt>
                <c:pt idx="10">
                  <c:v>Transporte</c:v>
                </c:pt>
                <c:pt idx="11">
                  <c:v>Utilidades Dom.</c:v>
                </c:pt>
                <c:pt idx="12">
                  <c:v>Utilidades Domésticas</c:v>
                </c:pt>
                <c:pt idx="13">
                  <c:v>Vestuário</c:v>
                </c:pt>
                <c:pt idx="14">
                  <c:v>Viagem</c:v>
                </c:pt>
              </c:strCache>
            </c:strRef>
          </c:cat>
          <c:val>
            <c:numRef>
              <c:f>Controller!$D$8:$D$23</c:f>
              <c:numCache>
                <c:formatCode>_("R$"* #,##0.00_);_("R$"* \(#,##0.00\);_("R$"* "-"??_);_(@_)</c:formatCode>
                <c:ptCount val="15"/>
                <c:pt idx="0">
                  <c:v>1600</c:v>
                </c:pt>
                <c:pt idx="1">
                  <c:v>330</c:v>
                </c:pt>
                <c:pt idx="2">
                  <c:v>950</c:v>
                </c:pt>
                <c:pt idx="3">
                  <c:v>1250</c:v>
                </c:pt>
                <c:pt idx="4">
                  <c:v>470</c:v>
                </c:pt>
                <c:pt idx="5">
                  <c:v>500</c:v>
                </c:pt>
                <c:pt idx="6">
                  <c:v>350</c:v>
                </c:pt>
                <c:pt idx="7">
                  <c:v>830</c:v>
                </c:pt>
                <c:pt idx="8">
                  <c:v>970</c:v>
                </c:pt>
                <c:pt idx="9">
                  <c:v>1200</c:v>
                </c:pt>
                <c:pt idx="10">
                  <c:v>800</c:v>
                </c:pt>
                <c:pt idx="11">
                  <c:v>250</c:v>
                </c:pt>
                <c:pt idx="12">
                  <c:v>1170</c:v>
                </c:pt>
                <c:pt idx="13">
                  <c:v>1400</c:v>
                </c:pt>
                <c:pt idx="14">
                  <c:v>2000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96-4956-BE02-882B73F422F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7"/>
        <c:axId val="1797527560"/>
        <c:axId val="1801028104"/>
      </c:barChart>
      <c:catAx>
        <c:axId val="1797527560"/>
        <c:scaling>
          <c:orientation val="minMax"/>
        </c:scaling>
        <c:delete val="0"/>
        <c:axPos val="b"/>
        <c:numFmt formatCode="General" sourceLinked="1"/>
        <c:majorTickMark val="in"/>
        <c:minorTickMark val="none"/>
        <c:tickLblPos val="nextTo"/>
        <c:spPr>
          <a:noFill/>
          <a:ln w="25400" cap="flat" cmpd="sng" algn="ctr">
            <a:solidFill>
              <a:srgbClr val="FFFFFF"/>
            </a:solidFill>
            <a:prstDash val="solid"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Calibri"/>
                <a:ea typeface="Calibri"/>
                <a:cs typeface="Calibri"/>
              </a:defRPr>
            </a:pPr>
            <a:endParaRPr lang="en-US"/>
          </a:p>
        </c:txPr>
        <c:crossAx val="1801028104"/>
        <c:crosses val="autoZero"/>
        <c:auto val="1"/>
        <c:lblAlgn val="ctr"/>
        <c:lblOffset val="100"/>
        <c:noMultiLvlLbl val="0"/>
      </c:catAx>
      <c:valAx>
        <c:axId val="1801028104"/>
        <c:scaling>
          <c:orientation val="minMax"/>
        </c:scaling>
        <c:delete val="1"/>
        <c:axPos val="l"/>
        <c:numFmt formatCode="_(&quot;R$&quot;* #,##0.00_);_(&quot;R$&quot;* \(#,##0.00\);_(&quot;R$&quot;* &quot;-&quot;??_);_(@_)" sourceLinked="1"/>
        <c:majorTickMark val="none"/>
        <c:minorTickMark val="none"/>
        <c:tickLblPos val="nextTo"/>
        <c:crossAx val="17975275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[My Money App.xlsx]Controller!Tabela dinâmica3</c:name>
    <c:fmtId val="5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215C98"/>
          </a:solidFill>
          <a:ln>
            <a:solidFill>
              <a:srgbClr val="0070BF"/>
            </a:solidFill>
            <a:prstDash val="solid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Controller!$H$7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215C98"/>
            </a:solidFill>
            <a:ln>
              <a:solidFill>
                <a:srgbClr val="0070BF"/>
              </a:solidFill>
              <a:prstDash val="solid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Controller!$G$8:$G$12</c:f>
              <c:strCache>
                <c:ptCount val="4"/>
                <c:pt idx="0">
                  <c:v>Freelance</c:v>
                </c:pt>
                <c:pt idx="1">
                  <c:v>Investimentos</c:v>
                </c:pt>
                <c:pt idx="2">
                  <c:v>Renda Fixa</c:v>
                </c:pt>
                <c:pt idx="3">
                  <c:v>Venda de ativos</c:v>
                </c:pt>
              </c:strCache>
            </c:strRef>
          </c:cat>
          <c:val>
            <c:numRef>
              <c:f>Controller!$H$8:$H$12</c:f>
              <c:numCache>
                <c:formatCode>_("R$"* #,##0.00_);_("R$"* \(#,##0.00\);_("R$"* "-"??_);_(@_)</c:formatCode>
                <c:ptCount val="4"/>
                <c:pt idx="0">
                  <c:v>1000</c:v>
                </c:pt>
                <c:pt idx="1">
                  <c:v>800</c:v>
                </c:pt>
                <c:pt idx="2">
                  <c:v>15000</c:v>
                </c:pt>
                <c:pt idx="3">
                  <c:v>1500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09D-4561-85E8-58AE9E9D773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259335"/>
        <c:axId val="195425799"/>
      </c:barChart>
      <c:catAx>
        <c:axId val="1962593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425799"/>
        <c:crosses val="autoZero"/>
        <c:auto val="1"/>
        <c:lblAlgn val="ctr"/>
        <c:lblOffset val="100"/>
        <c:noMultiLvlLbl val="0"/>
      </c:catAx>
      <c:valAx>
        <c:axId val="195425799"/>
        <c:scaling>
          <c:orientation val="minMax"/>
        </c:scaling>
        <c:delete val="1"/>
        <c:axPos val="l"/>
        <c:numFmt formatCode="_(&quot;R$&quot;* #,##0.00_);_(&quot;R$&quot;* \(#,##0.00\);_(&quot;R$&quot;* &quot;-&quot;??_);_(@_)" sourceLinked="1"/>
        <c:majorTickMark val="none"/>
        <c:minorTickMark val="none"/>
        <c:tickLblPos val="nextTo"/>
        <c:crossAx val="1962593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spPr>
            <a:solidFill>
              <a:srgbClr val="F2F2F2"/>
            </a:solidFill>
          </c:spPr>
          <c:dPt>
            <c:idx val="0"/>
            <c:bubble3D val="0"/>
            <c:spPr>
              <a:solidFill>
                <a:srgbClr val="215C98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2DF-4955-9AA9-6970893E0F8A}"/>
              </c:ext>
            </c:extLst>
          </c:dPt>
          <c:dPt>
            <c:idx val="1"/>
            <c:bubble3D val="0"/>
            <c:spPr>
              <a:solidFill>
                <a:srgbClr val="F2F2F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2DF-4955-9AA9-6970893E0F8A}"/>
              </c:ext>
            </c:extLst>
          </c:dPt>
          <c:dLbls>
            <c:spPr>
              <a:noFill/>
              <a:ln w="25400"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baseline="0">
                    <a:solidFill>
                      <a:srgbClr val="E87331"/>
                    </a:solidFill>
                    <a:latin typeface="Calibri"/>
                    <a:ea typeface="Calibri"/>
                    <a:cs typeface="Calibri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eparator>
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val>
            <c:numRef>
              <c:f>Caixa!$D$3:$D$4</c:f>
              <c:numCache>
                <c:formatCode>"R$"\ #,##0.00</c:formatCode>
                <c:ptCount val="2"/>
                <c:pt idx="0">
                  <c:v>2350</c:v>
                </c:pt>
                <c:pt idx="1">
                  <c:v>20000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2DF-4955-9AA9-6970893E0F8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.xml"/><Relationship Id="rId3" Type="http://schemas.openxmlformats.org/officeDocument/2006/relationships/image" Target="../media/image1.png"/><Relationship Id="rId7" Type="http://schemas.openxmlformats.org/officeDocument/2006/relationships/image" Target="../media/image5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Relationship Id="rId9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600075</xdr:colOff>
      <xdr:row>24</xdr:row>
      <xdr:rowOff>0</xdr:rowOff>
    </xdr:from>
    <xdr:to>
      <xdr:col>4</xdr:col>
      <xdr:colOff>0</xdr:colOff>
      <xdr:row>31</xdr:row>
      <xdr:rowOff>38100</xdr:rowOff>
    </xdr:to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3" name="Data">
              <a:extLst>
                <a:ext uri="{FF2B5EF4-FFF2-40B4-BE49-F238E27FC236}">
                  <a16:creationId xmlns:a16="http://schemas.microsoft.com/office/drawing/2014/main" id="{501DB2DD-0C8E-D358-910F-B37D1DDD3AE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Data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9675" y="4572000"/>
              <a:ext cx="2257425" cy="137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endParaRPr sz="1100"/>
            </a:p>
          </xdr:txBody>
        </xdr:sp>
      </mc:Fallback>
    </mc:AlternateContent>
    <xdr:clientData/>
  </xdr:twoCellAnchor>
  <xdr:twoCellAnchor editAs="oneCell">
    <xdr:from>
      <xdr:col>5</xdr:col>
      <xdr:colOff>600075</xdr:colOff>
      <xdr:row>23</xdr:row>
      <xdr:rowOff>180975</xdr:rowOff>
    </xdr:from>
    <xdr:to>
      <xdr:col>7</xdr:col>
      <xdr:colOff>885825</xdr:colOff>
      <xdr:row>31</xdr:row>
      <xdr:rowOff>28575</xdr:rowOff>
    </xdr:to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4" name="Data 1">
              <a:extLst>
                <a:ext uri="{FF2B5EF4-FFF2-40B4-BE49-F238E27FC236}">
                  <a16:creationId xmlns:a16="http://schemas.microsoft.com/office/drawing/2014/main" id="{FCA4FDA6-432B-3A96-251D-217137C88F99}"/>
                </a:ext>
                <a:ext uri="{147F2762-F138-4A5C-976F-8EAC2B608ADB}">
                  <a16:predDERef xmlns:a16="http://schemas.microsoft.com/office/drawing/2014/main" pred="{501DB2DD-0C8E-D358-910F-B37D1DDD3AE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Data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676775" y="4562475"/>
              <a:ext cx="1847850" cy="137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endParaRPr sz="1100"/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285750</xdr:colOff>
      <xdr:row>33</xdr:row>
      <xdr:rowOff>142875</xdr:rowOff>
    </xdr:from>
    <xdr:to>
      <xdr:col>14</xdr:col>
      <xdr:colOff>581025</xdr:colOff>
      <xdr:row>55</xdr:row>
      <xdr:rowOff>180975</xdr:rowOff>
    </xdr:to>
    <xdr:sp macro="" textlink="">
      <xdr:nvSpPr>
        <xdr:cNvPr id="19" name="Retângulo Arredondado 18">
          <a:extLst>
            <a:ext uri="{FF2B5EF4-FFF2-40B4-BE49-F238E27FC236}">
              <a16:creationId xmlns:a16="http://schemas.microsoft.com/office/drawing/2014/main" id="{5BDE8C79-CEAA-9C10-F645-3DD7348E6997}"/>
            </a:ext>
            <a:ext uri="{147F2762-F138-4A5C-976F-8EAC2B608ADB}">
              <a16:predDERef xmlns:a16="http://schemas.microsoft.com/office/drawing/2014/main" pred="{1FE68273-8E6D-415A-9608-C7910E564AFE}"/>
            </a:ext>
          </a:extLst>
        </xdr:cNvPr>
        <xdr:cNvSpPr/>
      </xdr:nvSpPr>
      <xdr:spPr>
        <a:xfrm>
          <a:off x="1914525" y="5476875"/>
          <a:ext cx="8220075" cy="4229100"/>
        </a:xfrm>
        <a:prstGeom prst="round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1</xdr:col>
      <xdr:colOff>285750</xdr:colOff>
      <xdr:row>11</xdr:row>
      <xdr:rowOff>19050</xdr:rowOff>
    </xdr:from>
    <xdr:to>
      <xdr:col>10</xdr:col>
      <xdr:colOff>285750</xdr:colOff>
      <xdr:row>28</xdr:row>
      <xdr:rowOff>142875</xdr:rowOff>
    </xdr:to>
    <xdr:sp macro="" textlink="">
      <xdr:nvSpPr>
        <xdr:cNvPr id="5" name="Retângulo Arredondado 4">
          <a:extLst>
            <a:ext uri="{FF2B5EF4-FFF2-40B4-BE49-F238E27FC236}">
              <a16:creationId xmlns:a16="http://schemas.microsoft.com/office/drawing/2014/main" id="{4F966785-4CBB-8F6D-F977-44216065FED6}"/>
            </a:ext>
            <a:ext uri="{147F2762-F138-4A5C-976F-8EAC2B608ADB}">
              <a16:predDERef xmlns:a16="http://schemas.microsoft.com/office/drawing/2014/main" pred="{5BDE8C79-CEAA-9C10-F645-3DD7348E6997}"/>
            </a:ext>
          </a:extLst>
        </xdr:cNvPr>
        <xdr:cNvSpPr/>
      </xdr:nvSpPr>
      <xdr:spPr>
        <a:xfrm>
          <a:off x="1914525" y="2114550"/>
          <a:ext cx="5486400" cy="3362325"/>
        </a:xfrm>
        <a:prstGeom prst="round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2</xdr:col>
      <xdr:colOff>76200</xdr:colOff>
      <xdr:row>35</xdr:row>
      <xdr:rowOff>104775</xdr:rowOff>
    </xdr:from>
    <xdr:to>
      <xdr:col>14</xdr:col>
      <xdr:colOff>180975</xdr:colOff>
      <xdr:row>55</xdr:row>
      <xdr:rowOff>47625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236B3D5F-46C6-4CAB-9393-D0E046959641}"/>
            </a:ext>
            <a:ext uri="{147F2762-F138-4A5C-976F-8EAC2B608ADB}">
              <a16:predDERef xmlns:a16="http://schemas.microsoft.com/office/drawing/2014/main" pred="{4F966785-4CBB-8F6D-F977-44216065FE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152400</xdr:colOff>
      <xdr:row>14</xdr:row>
      <xdr:rowOff>0</xdr:rowOff>
    </xdr:from>
    <xdr:to>
      <xdr:col>9</xdr:col>
      <xdr:colOff>457200</xdr:colOff>
      <xdr:row>28</xdr:row>
      <xdr:rowOff>76200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A4DEA90B-A7CA-454A-B3CF-79DADA4DCECB}"/>
            </a:ext>
            <a:ext uri="{147F2762-F138-4A5C-976F-8EAC2B608ADB}">
              <a16:predDERef xmlns:a16="http://schemas.microsoft.com/office/drawing/2014/main" pred="{236B3D5F-46C6-4CAB-9393-D0E0469596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133350</xdr:colOff>
      <xdr:row>14</xdr:row>
      <xdr:rowOff>0</xdr:rowOff>
    </xdr:from>
    <xdr:to>
      <xdr:col>9</xdr:col>
      <xdr:colOff>476250</xdr:colOff>
      <xdr:row>14</xdr:row>
      <xdr:rowOff>9525</xdr:rowOff>
    </xdr:to>
    <xdr:cxnSp macro="">
      <xdr:nvCxnSpPr>
        <xdr:cNvPr id="7" name="Conector Reto 6">
          <a:extLst>
            <a:ext uri="{FF2B5EF4-FFF2-40B4-BE49-F238E27FC236}">
              <a16:creationId xmlns:a16="http://schemas.microsoft.com/office/drawing/2014/main" id="{ACA3268C-9623-F504-F837-7DDBEEE8CBF7}"/>
            </a:ext>
            <a:ext uri="{147F2762-F138-4A5C-976F-8EAC2B608ADB}">
              <a16:predDERef xmlns:a16="http://schemas.microsoft.com/office/drawing/2014/main" pred="{A4DEA90B-A7CA-454A-B3CF-79DADA4DCECB}"/>
            </a:ext>
          </a:extLst>
        </xdr:cNvPr>
        <xdr:cNvCxnSpPr>
          <a:cxnSpLocks/>
        </xdr:cNvCxnSpPr>
      </xdr:nvCxnSpPr>
      <xdr:spPr>
        <a:xfrm>
          <a:off x="2371725" y="762000"/>
          <a:ext cx="4610100" cy="9525"/>
        </a:xfrm>
        <a:prstGeom prst="line">
          <a:avLst/>
        </a:prstGeom>
        <a:ln w="57150">
          <a:solidFill>
            <a:schemeClr val="bg1"/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476250</xdr:colOff>
      <xdr:row>14</xdr:row>
      <xdr:rowOff>9525</xdr:rowOff>
    </xdr:from>
    <xdr:to>
      <xdr:col>9</xdr:col>
      <xdr:colOff>485775</xdr:colOff>
      <xdr:row>28</xdr:row>
      <xdr:rowOff>95250</xdr:rowOff>
    </xdr:to>
    <xdr:cxnSp macro="">
      <xdr:nvCxnSpPr>
        <xdr:cNvPr id="10" name="Conector Reto 9">
          <a:extLst>
            <a:ext uri="{FF2B5EF4-FFF2-40B4-BE49-F238E27FC236}">
              <a16:creationId xmlns:a16="http://schemas.microsoft.com/office/drawing/2014/main" id="{6877B3A1-E107-C3B1-A935-F700BDEE3DCF}"/>
            </a:ext>
            <a:ext uri="{147F2762-F138-4A5C-976F-8EAC2B608ADB}">
              <a16:predDERef xmlns:a16="http://schemas.microsoft.com/office/drawing/2014/main" pred="{ACA3268C-9623-F504-F837-7DDBEEE8CBF7}"/>
            </a:ext>
          </a:extLst>
        </xdr:cNvPr>
        <xdr:cNvCxnSpPr>
          <a:cxnSpLocks/>
        </xdr:cNvCxnSpPr>
      </xdr:nvCxnSpPr>
      <xdr:spPr>
        <a:xfrm>
          <a:off x="6981825" y="771525"/>
          <a:ext cx="9525" cy="2752725"/>
        </a:xfrm>
        <a:prstGeom prst="line">
          <a:avLst/>
        </a:prstGeom>
        <a:ln w="57150">
          <a:solidFill>
            <a:schemeClr val="bg1"/>
          </a:solidFill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152400</xdr:colOff>
      <xdr:row>14</xdr:row>
      <xdr:rowOff>19050</xdr:rowOff>
    </xdr:from>
    <xdr:to>
      <xdr:col>2</xdr:col>
      <xdr:colOff>171450</xdr:colOff>
      <xdr:row>28</xdr:row>
      <xdr:rowOff>104775</xdr:rowOff>
    </xdr:to>
    <xdr:cxnSp macro="">
      <xdr:nvCxnSpPr>
        <xdr:cNvPr id="11" name="Conector Reto 10">
          <a:extLst>
            <a:ext uri="{FF2B5EF4-FFF2-40B4-BE49-F238E27FC236}">
              <a16:creationId xmlns:a16="http://schemas.microsoft.com/office/drawing/2014/main" id="{D0BF6530-122F-1943-A52D-E932DD317333}"/>
            </a:ext>
            <a:ext uri="{147F2762-F138-4A5C-976F-8EAC2B608ADB}">
              <a16:predDERef xmlns:a16="http://schemas.microsoft.com/office/drawing/2014/main" pred="{6877B3A1-E107-C3B1-A935-F700BDEE3DCF}"/>
            </a:ext>
          </a:extLst>
        </xdr:cNvPr>
        <xdr:cNvCxnSpPr>
          <a:cxnSpLocks/>
        </xdr:cNvCxnSpPr>
      </xdr:nvCxnSpPr>
      <xdr:spPr>
        <a:xfrm>
          <a:off x="2390775" y="2686050"/>
          <a:ext cx="19050" cy="2752725"/>
        </a:xfrm>
        <a:prstGeom prst="line">
          <a:avLst/>
        </a:prstGeom>
        <a:ln w="57150">
          <a:solidFill>
            <a:schemeClr val="bg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28</xdr:row>
      <xdr:rowOff>85725</xdr:rowOff>
    </xdr:from>
    <xdr:to>
      <xdr:col>9</xdr:col>
      <xdr:colOff>457200</xdr:colOff>
      <xdr:row>28</xdr:row>
      <xdr:rowOff>85725</xdr:rowOff>
    </xdr:to>
    <xdr:cxnSp macro="">
      <xdr:nvCxnSpPr>
        <xdr:cNvPr id="12" name="Conector Reto 11">
          <a:extLst>
            <a:ext uri="{FF2B5EF4-FFF2-40B4-BE49-F238E27FC236}">
              <a16:creationId xmlns:a16="http://schemas.microsoft.com/office/drawing/2014/main" id="{8F71B053-71EC-7AAC-E12E-5F1251B6B3B5}"/>
            </a:ext>
            <a:ext uri="{147F2762-F138-4A5C-976F-8EAC2B608ADB}">
              <a16:predDERef xmlns:a16="http://schemas.microsoft.com/office/drawing/2014/main" pred="{D0BF6530-122F-1943-A52D-E932DD317333}"/>
            </a:ext>
          </a:extLst>
        </xdr:cNvPr>
        <xdr:cNvCxnSpPr>
          <a:cxnSpLocks/>
        </xdr:cNvCxnSpPr>
      </xdr:nvCxnSpPr>
      <xdr:spPr>
        <a:xfrm flipV="1">
          <a:off x="2381250" y="5419725"/>
          <a:ext cx="4581525" cy="0"/>
        </a:xfrm>
        <a:prstGeom prst="line">
          <a:avLst/>
        </a:prstGeom>
        <a:ln w="57150">
          <a:solidFill>
            <a:schemeClr val="bg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</xdr:row>
      <xdr:rowOff>180975</xdr:rowOff>
    </xdr:from>
    <xdr:to>
      <xdr:col>10</xdr:col>
      <xdr:colOff>304800</xdr:colOff>
      <xdr:row>14</xdr:row>
      <xdr:rowOff>9525</xdr:rowOff>
    </xdr:to>
    <xdr:sp macro="" textlink="">
      <xdr:nvSpPr>
        <xdr:cNvPr id="17" name="Retângulo com Canto Redondo do Mesmo Lado 16">
          <a:extLst>
            <a:ext uri="{FF2B5EF4-FFF2-40B4-BE49-F238E27FC236}">
              <a16:creationId xmlns:a16="http://schemas.microsoft.com/office/drawing/2014/main" id="{57D34CDB-6989-FE5B-3466-69DAA9E6E10B}"/>
            </a:ext>
            <a:ext uri="{147F2762-F138-4A5C-976F-8EAC2B608ADB}">
              <a16:predDERef xmlns:a16="http://schemas.microsoft.com/office/drawing/2014/main" pred="{8F71B053-71EC-7AAC-E12E-5F1251B6B3B5}"/>
            </a:ext>
          </a:extLst>
        </xdr:cNvPr>
        <xdr:cNvSpPr/>
      </xdr:nvSpPr>
      <xdr:spPr>
        <a:xfrm>
          <a:off x="1914525" y="2085975"/>
          <a:ext cx="5505450" cy="590550"/>
        </a:xfrm>
        <a:prstGeom prst="round2SameRect">
          <a:avLst/>
        </a:prstGeom>
        <a:solidFill>
          <a:schemeClr val="tx2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en-US" sz="1800" b="1" i="0" u="none" strike="noStrike">
              <a:solidFill>
                <a:schemeClr val="lt1"/>
              </a:solidFill>
              <a:latin typeface="Aptos Narrow" panose="020B0004020202020204" pitchFamily="34" charset="0"/>
            </a:rPr>
            <a:t>                     </a:t>
          </a:r>
          <a:r>
            <a:rPr lang="en-US" sz="2000" b="1" i="0" u="none" strike="noStrike">
              <a:solidFill>
                <a:schemeClr val="lt1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ENTRADA </a:t>
          </a:r>
        </a:p>
      </xdr:txBody>
    </xdr:sp>
    <xdr:clientData/>
  </xdr:twoCellAnchor>
  <xdr:twoCellAnchor>
    <xdr:from>
      <xdr:col>1</xdr:col>
      <xdr:colOff>304800</xdr:colOff>
      <xdr:row>33</xdr:row>
      <xdr:rowOff>85725</xdr:rowOff>
    </xdr:from>
    <xdr:to>
      <xdr:col>14</xdr:col>
      <xdr:colOff>590550</xdr:colOff>
      <xdr:row>36</xdr:row>
      <xdr:rowOff>123825</xdr:rowOff>
    </xdr:to>
    <xdr:sp macro="" textlink="">
      <xdr:nvSpPr>
        <xdr:cNvPr id="18" name="Retângulo com Canto Redondo do Mesmo Lado 17">
          <a:extLst>
            <a:ext uri="{FF2B5EF4-FFF2-40B4-BE49-F238E27FC236}">
              <a16:creationId xmlns:a16="http://schemas.microsoft.com/office/drawing/2014/main" id="{1FE68273-8E6D-415A-9608-C7910E564AFE}"/>
            </a:ext>
            <a:ext uri="{147F2762-F138-4A5C-976F-8EAC2B608ADB}">
              <a16:predDERef xmlns:a16="http://schemas.microsoft.com/office/drawing/2014/main" pred="{57D34CDB-6989-FE5B-3466-69DAA9E6E10B}"/>
            </a:ext>
          </a:extLst>
        </xdr:cNvPr>
        <xdr:cNvSpPr/>
      </xdr:nvSpPr>
      <xdr:spPr>
        <a:xfrm>
          <a:off x="1933575" y="6372225"/>
          <a:ext cx="8210550" cy="609600"/>
        </a:xfrm>
        <a:prstGeom prst="round2SameRect">
          <a:avLst/>
        </a:prstGeom>
        <a:solidFill>
          <a:schemeClr val="tx2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800" b="1" i="0" u="none" strike="noStrike">
              <a:solidFill>
                <a:schemeClr val="lt1"/>
              </a:solidFill>
              <a:latin typeface="Aptos Narrow" panose="020B0004020202020204" pitchFamily="34" charset="0"/>
            </a:rPr>
            <a:t>                 </a:t>
          </a:r>
          <a:r>
            <a:rPr lang="en-US" sz="2000" b="1" i="0" u="none" strike="noStrike">
              <a:solidFill>
                <a:schemeClr val="lt1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GASTOS</a:t>
          </a:r>
        </a:p>
      </xdr:txBody>
    </xdr:sp>
    <xdr:clientData/>
  </xdr:twoCellAnchor>
  <xdr:twoCellAnchor>
    <xdr:from>
      <xdr:col>2</xdr:col>
      <xdr:colOff>76200</xdr:colOff>
      <xdr:row>37</xdr:row>
      <xdr:rowOff>19050</xdr:rowOff>
    </xdr:from>
    <xdr:to>
      <xdr:col>2</xdr:col>
      <xdr:colOff>95250</xdr:colOff>
      <xdr:row>55</xdr:row>
      <xdr:rowOff>19050</xdr:rowOff>
    </xdr:to>
    <xdr:cxnSp macro="">
      <xdr:nvCxnSpPr>
        <xdr:cNvPr id="21" name="Conector Reto 20">
          <a:extLst>
            <a:ext uri="{FF2B5EF4-FFF2-40B4-BE49-F238E27FC236}">
              <a16:creationId xmlns:a16="http://schemas.microsoft.com/office/drawing/2014/main" id="{1A6D7DC7-B833-48D0-80BC-CD81E0A104B4}"/>
            </a:ext>
            <a:ext uri="{147F2762-F138-4A5C-976F-8EAC2B608ADB}">
              <a16:predDERef xmlns:a16="http://schemas.microsoft.com/office/drawing/2014/main" pred="{1FE68273-8E6D-415A-9608-C7910E564AFE}"/>
            </a:ext>
          </a:extLst>
        </xdr:cNvPr>
        <xdr:cNvCxnSpPr>
          <a:cxnSpLocks/>
        </xdr:cNvCxnSpPr>
      </xdr:nvCxnSpPr>
      <xdr:spPr>
        <a:xfrm flipH="1">
          <a:off x="2314575" y="6115050"/>
          <a:ext cx="19050" cy="3429000"/>
        </a:xfrm>
        <a:prstGeom prst="line">
          <a:avLst/>
        </a:prstGeom>
        <a:ln w="76200">
          <a:solidFill>
            <a:schemeClr val="bg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190500</xdr:colOff>
      <xdr:row>36</xdr:row>
      <xdr:rowOff>142875</xdr:rowOff>
    </xdr:from>
    <xdr:to>
      <xdr:col>14</xdr:col>
      <xdr:colOff>200025</xdr:colOff>
      <xdr:row>55</xdr:row>
      <xdr:rowOff>47625</xdr:rowOff>
    </xdr:to>
    <xdr:cxnSp macro="">
      <xdr:nvCxnSpPr>
        <xdr:cNvPr id="22" name="Conector Reto 21">
          <a:extLst>
            <a:ext uri="{FF2B5EF4-FFF2-40B4-BE49-F238E27FC236}">
              <a16:creationId xmlns:a16="http://schemas.microsoft.com/office/drawing/2014/main" id="{065B8165-F823-5E41-872B-565316269F0A}"/>
            </a:ext>
            <a:ext uri="{147F2762-F138-4A5C-976F-8EAC2B608ADB}">
              <a16:predDERef xmlns:a16="http://schemas.microsoft.com/office/drawing/2014/main" pred="{1A6D7DC7-B833-48D0-80BC-CD81E0A104B4}"/>
            </a:ext>
          </a:extLst>
        </xdr:cNvPr>
        <xdr:cNvCxnSpPr>
          <a:cxnSpLocks/>
        </xdr:cNvCxnSpPr>
      </xdr:nvCxnSpPr>
      <xdr:spPr>
        <a:xfrm>
          <a:off x="9744075" y="7000875"/>
          <a:ext cx="9525" cy="3524250"/>
        </a:xfrm>
        <a:prstGeom prst="line">
          <a:avLst/>
        </a:prstGeom>
        <a:ln w="76200">
          <a:solidFill>
            <a:schemeClr val="bg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66675</xdr:colOff>
      <xdr:row>55</xdr:row>
      <xdr:rowOff>57150</xdr:rowOff>
    </xdr:from>
    <xdr:to>
      <xdr:col>14</xdr:col>
      <xdr:colOff>171450</xdr:colOff>
      <xdr:row>55</xdr:row>
      <xdr:rowOff>66675</xdr:rowOff>
    </xdr:to>
    <xdr:cxnSp macro="">
      <xdr:nvCxnSpPr>
        <xdr:cNvPr id="23" name="Conector Reto 22">
          <a:extLst>
            <a:ext uri="{FF2B5EF4-FFF2-40B4-BE49-F238E27FC236}">
              <a16:creationId xmlns:a16="http://schemas.microsoft.com/office/drawing/2014/main" id="{5207305D-EE57-89D9-6309-9E9CB3719D4A}"/>
            </a:ext>
            <a:ext uri="{147F2762-F138-4A5C-976F-8EAC2B608ADB}">
              <a16:predDERef xmlns:a16="http://schemas.microsoft.com/office/drawing/2014/main" pred="{065B8165-F823-5E41-872B-565316269F0A}"/>
            </a:ext>
          </a:extLst>
        </xdr:cNvPr>
        <xdr:cNvCxnSpPr>
          <a:cxnSpLocks/>
        </xdr:cNvCxnSpPr>
      </xdr:nvCxnSpPr>
      <xdr:spPr>
        <a:xfrm flipV="1">
          <a:off x="2305050" y="9582150"/>
          <a:ext cx="7419975" cy="9525"/>
        </a:xfrm>
        <a:prstGeom prst="line">
          <a:avLst/>
        </a:prstGeom>
        <a:ln w="57150">
          <a:solidFill>
            <a:schemeClr val="bg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1</xdr:row>
      <xdr:rowOff>57150</xdr:rowOff>
    </xdr:from>
    <xdr:to>
      <xdr:col>20</xdr:col>
      <xdr:colOff>133350</xdr:colOff>
      <xdr:row>7</xdr:row>
      <xdr:rowOff>133350</xdr:rowOff>
    </xdr:to>
    <xdr:sp macro="" textlink="">
      <xdr:nvSpPr>
        <xdr:cNvPr id="8" name="Retângulo Arredondado 7">
          <a:extLst>
            <a:ext uri="{FF2B5EF4-FFF2-40B4-BE49-F238E27FC236}">
              <a16:creationId xmlns:a16="http://schemas.microsoft.com/office/drawing/2014/main" id="{3B3B2D34-446B-70B9-8357-E94C53AEA5BC}"/>
            </a:ext>
            <a:ext uri="{147F2762-F138-4A5C-976F-8EAC2B608ADB}">
              <a16:predDERef xmlns:a16="http://schemas.microsoft.com/office/drawing/2014/main" pred="{5207305D-EE57-89D9-6309-9E9CB3719D4A}"/>
            </a:ext>
          </a:extLst>
        </xdr:cNvPr>
        <xdr:cNvSpPr/>
      </xdr:nvSpPr>
      <xdr:spPr>
        <a:xfrm>
          <a:off x="1800225" y="247650"/>
          <a:ext cx="11544300" cy="1219200"/>
        </a:xfrm>
        <a:prstGeom prst="round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1</xdr:col>
      <xdr:colOff>276225</xdr:colOff>
      <xdr:row>1</xdr:row>
      <xdr:rowOff>171450</xdr:rowOff>
    </xdr:from>
    <xdr:to>
      <xdr:col>3</xdr:col>
      <xdr:colOff>85725</xdr:colOff>
      <xdr:row>7</xdr:row>
      <xdr:rowOff>19050</xdr:rowOff>
    </xdr:to>
    <xdr:sp macro="" textlink="">
      <xdr:nvSpPr>
        <xdr:cNvPr id="13" name="Retângulo Arredondado 12">
          <a:extLst>
            <a:ext uri="{FF2B5EF4-FFF2-40B4-BE49-F238E27FC236}">
              <a16:creationId xmlns:a16="http://schemas.microsoft.com/office/drawing/2014/main" id="{C0C110D3-5625-C997-0CCD-6B8D637B4D41}"/>
            </a:ext>
            <a:ext uri="{147F2762-F138-4A5C-976F-8EAC2B608ADB}">
              <a16:predDERef xmlns:a16="http://schemas.microsoft.com/office/drawing/2014/main" pred="{3B3B2D34-446B-70B9-8357-E94C53AEA5BC}"/>
            </a:ext>
          </a:extLst>
        </xdr:cNvPr>
        <xdr:cNvSpPr/>
      </xdr:nvSpPr>
      <xdr:spPr>
        <a:xfrm>
          <a:off x="1905000" y="361950"/>
          <a:ext cx="1028700" cy="990600"/>
        </a:xfrm>
        <a:prstGeom prst="roundRect">
          <a:avLst/>
        </a:prstGeom>
        <a:solidFill>
          <a:schemeClr val="tx2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3</xdr:col>
      <xdr:colOff>152400</xdr:colOff>
      <xdr:row>2</xdr:row>
      <xdr:rowOff>66675</xdr:rowOff>
    </xdr:from>
    <xdr:to>
      <xdr:col>8</xdr:col>
      <xdr:colOff>161925</xdr:colOff>
      <xdr:row>6</xdr:row>
      <xdr:rowOff>152400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F8A1303-026D-5D6E-99AE-58F0ACF83173}"/>
            </a:ext>
            <a:ext uri="{147F2762-F138-4A5C-976F-8EAC2B608ADB}">
              <a16:predDERef xmlns:a16="http://schemas.microsoft.com/office/drawing/2014/main" pred="{C0C110D3-5625-C997-0CCD-6B8D637B4D41}"/>
            </a:ext>
          </a:extLst>
        </xdr:cNvPr>
        <xdr:cNvSpPr txBox="1"/>
      </xdr:nvSpPr>
      <xdr:spPr>
        <a:xfrm>
          <a:off x="3000375" y="447675"/>
          <a:ext cx="3057525" cy="84772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en-US" sz="2800" b="1" i="0" u="none" strike="noStrike">
              <a:solidFill>
                <a:schemeClr val="tx2">
                  <a:lumMod val="75000"/>
                  <a:lumOff val="25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Olá, Eliza! </a:t>
          </a:r>
          <a:endParaRPr lang="en-US" sz="1600" b="1" i="0" u="none" strike="noStrike">
            <a:solidFill>
              <a:schemeClr val="bg1">
                <a:lumMod val="65000"/>
              </a:schemeClr>
            </a:solidFill>
            <a:latin typeface="Calibri" panose="020F0502020204030204" pitchFamily="34" charset="0"/>
            <a:ea typeface="Calibri" panose="020F0502020204030204" pitchFamily="34" charset="0"/>
            <a:cs typeface="Calibri" panose="020F0502020204030204" pitchFamily="34" charset="0"/>
          </a:endParaRPr>
        </a:p>
        <a:p>
          <a:pPr marL="0" indent="0" algn="l"/>
          <a:r>
            <a:rPr lang="en-US" sz="1600" b="1" i="0" u="none" strike="noStrike">
              <a:solidFill>
                <a:schemeClr val="bg1">
                  <a:lumMod val="65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Acompanhamento Financeiro</a:t>
          </a:r>
        </a:p>
      </xdr:txBody>
    </xdr:sp>
    <xdr:clientData/>
  </xdr:twoCellAnchor>
  <xdr:twoCellAnchor>
    <xdr:from>
      <xdr:col>13</xdr:col>
      <xdr:colOff>438150</xdr:colOff>
      <xdr:row>3</xdr:row>
      <xdr:rowOff>19050</xdr:rowOff>
    </xdr:from>
    <xdr:to>
      <xdr:col>19</xdr:col>
      <xdr:colOff>409575</xdr:colOff>
      <xdr:row>5</xdr:row>
      <xdr:rowOff>133350</xdr:rowOff>
    </xdr:to>
    <xdr:sp macro="" textlink="">
      <xdr:nvSpPr>
        <xdr:cNvPr id="15" name="Retângulo Arredondado 14">
          <a:extLst>
            <a:ext uri="{FF2B5EF4-FFF2-40B4-BE49-F238E27FC236}">
              <a16:creationId xmlns:a16="http://schemas.microsoft.com/office/drawing/2014/main" id="{993E55D9-27DD-46F4-A484-09A9D6738ADC}"/>
            </a:ext>
            <a:ext uri="{147F2762-F138-4A5C-976F-8EAC2B608ADB}">
              <a16:predDERef xmlns:a16="http://schemas.microsoft.com/office/drawing/2014/main" pred="{0F8A1303-026D-5D6E-99AE-58F0ACF83173}"/>
            </a:ext>
          </a:extLst>
        </xdr:cNvPr>
        <xdr:cNvSpPr/>
      </xdr:nvSpPr>
      <xdr:spPr>
        <a:xfrm>
          <a:off x="9382125" y="590550"/>
          <a:ext cx="3629025" cy="495300"/>
        </a:xfrm>
        <a:prstGeom prst="roundRect">
          <a:avLst/>
        </a:prstGeom>
        <a:solidFill>
          <a:schemeClr val="bg1">
            <a:lumMod val="9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2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                           </a:t>
          </a:r>
          <a:r>
            <a:rPr lang="en-US" sz="1600" b="0" i="0" u="none" strike="noStrike">
              <a:solidFill>
                <a:schemeClr val="tx1">
                  <a:lumMod val="50000"/>
                  <a:lumOff val="50000"/>
                </a:schemeClr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pesquisar dados...</a:t>
          </a:r>
        </a:p>
      </xdr:txBody>
    </xdr:sp>
    <xdr:clientData/>
  </xdr:twoCellAnchor>
  <xdr:twoCellAnchor editAs="oneCell">
    <xdr:from>
      <xdr:col>1</xdr:col>
      <xdr:colOff>390525</xdr:colOff>
      <xdr:row>1</xdr:row>
      <xdr:rowOff>47625</xdr:rowOff>
    </xdr:from>
    <xdr:to>
      <xdr:col>3</xdr:col>
      <xdr:colOff>142875</xdr:colOff>
      <xdr:row>7</xdr:row>
      <xdr:rowOff>57150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CF9D69C5-AFC8-AF45-FAE4-F9BB7E10EA69}"/>
            </a:ext>
            <a:ext uri="{147F2762-F138-4A5C-976F-8EAC2B608ADB}">
              <a16:predDERef xmlns:a16="http://schemas.microsoft.com/office/drawing/2014/main" pred="{E9EA0687-E95D-973C-3EF6-3722807FE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9300" y="238125"/>
          <a:ext cx="971550" cy="1152525"/>
        </a:xfrm>
        <a:prstGeom prst="rect">
          <a:avLst/>
        </a:prstGeom>
      </xdr:spPr>
    </xdr:pic>
    <xdr:clientData/>
  </xdr:twoCellAnchor>
  <xdr:twoCellAnchor editAs="oneCell">
    <xdr:from>
      <xdr:col>1</xdr:col>
      <xdr:colOff>447675</xdr:colOff>
      <xdr:row>9</xdr:row>
      <xdr:rowOff>171450</xdr:rowOff>
    </xdr:from>
    <xdr:to>
      <xdr:col>3</xdr:col>
      <xdr:colOff>19050</xdr:colOff>
      <xdr:row>14</xdr:row>
      <xdr:rowOff>9525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424A2D3E-1426-65F8-82A0-474301639CA4}"/>
            </a:ext>
            <a:ext uri="{147F2762-F138-4A5C-976F-8EAC2B608ADB}">
              <a16:predDERef xmlns:a16="http://schemas.microsoft.com/office/drawing/2014/main" pred="{CF9D69C5-AFC8-AF45-FAE4-F9BB7E10E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6450" y="1885950"/>
          <a:ext cx="790575" cy="790575"/>
        </a:xfrm>
        <a:prstGeom prst="rect">
          <a:avLst/>
        </a:prstGeom>
      </xdr:spPr>
    </xdr:pic>
    <xdr:clientData/>
  </xdr:twoCellAnchor>
  <xdr:twoCellAnchor>
    <xdr:from>
      <xdr:col>11</xdr:col>
      <xdr:colOff>19050</xdr:colOff>
      <xdr:row>10</xdr:row>
      <xdr:rowOff>161925</xdr:rowOff>
    </xdr:from>
    <xdr:to>
      <xdr:col>20</xdr:col>
      <xdr:colOff>19050</xdr:colOff>
      <xdr:row>28</xdr:row>
      <xdr:rowOff>95250</xdr:rowOff>
    </xdr:to>
    <xdr:sp macro="" textlink="">
      <xdr:nvSpPr>
        <xdr:cNvPr id="29" name="Retângulo Arredondado 28">
          <a:extLst>
            <a:ext uri="{FF2B5EF4-FFF2-40B4-BE49-F238E27FC236}">
              <a16:creationId xmlns:a16="http://schemas.microsoft.com/office/drawing/2014/main" id="{78AAF1CD-0195-431F-9CE4-42046184C75D}"/>
            </a:ext>
            <a:ext uri="{147F2762-F138-4A5C-976F-8EAC2B608ADB}">
              <a16:predDERef xmlns:a16="http://schemas.microsoft.com/office/drawing/2014/main" pred="{9240AAD6-A89F-E1FE-C697-9B8C4A80C914}"/>
            </a:ext>
          </a:extLst>
        </xdr:cNvPr>
        <xdr:cNvSpPr/>
      </xdr:nvSpPr>
      <xdr:spPr>
        <a:xfrm>
          <a:off x="7743825" y="2066925"/>
          <a:ext cx="5486400" cy="3362325"/>
        </a:xfrm>
        <a:prstGeom prst="round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0</xdr:col>
      <xdr:colOff>0</xdr:colOff>
      <xdr:row>3</xdr:row>
      <xdr:rowOff>66675</xdr:rowOff>
    </xdr:from>
    <xdr:to>
      <xdr:col>0</xdr:col>
      <xdr:colOff>1609725</xdr:colOff>
      <xdr:row>5</xdr:row>
      <xdr:rowOff>171450</xdr:rowOff>
    </xdr:to>
    <xdr:sp macro="" textlink="">
      <xdr:nvSpPr>
        <xdr:cNvPr id="32" name="Retângulo 31">
          <a:extLst>
            <a:ext uri="{FF2B5EF4-FFF2-40B4-BE49-F238E27FC236}">
              <a16:creationId xmlns:a16="http://schemas.microsoft.com/office/drawing/2014/main" id="{05F624D5-B872-15D7-3D44-1A139948B6D3}"/>
            </a:ext>
            <a:ext uri="{147F2762-F138-4A5C-976F-8EAC2B608ADB}">
              <a16:predDERef xmlns:a16="http://schemas.microsoft.com/office/drawing/2014/main" pred="{A4EED207-1E88-0DA6-E79F-2561D7BE3A25}"/>
            </a:ext>
          </a:extLst>
        </xdr:cNvPr>
        <xdr:cNvSpPr/>
      </xdr:nvSpPr>
      <xdr:spPr>
        <a:xfrm>
          <a:off x="0" y="638175"/>
          <a:ext cx="1609725" cy="485775"/>
        </a:xfrm>
        <a:prstGeom prst="rect">
          <a:avLst/>
        </a:prstGeom>
        <a:ln/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ctr"/>
          <a:r>
            <a:rPr lang="en-US" sz="1400" b="1" i="0" u="none" strike="noStrike">
              <a:solidFill>
                <a:schemeClr val="lt1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My Money App</a:t>
          </a:r>
        </a:p>
      </xdr:txBody>
    </xdr:sp>
    <xdr:clientData/>
  </xdr:twoCellAnchor>
  <xdr:twoCellAnchor editAs="oneCell">
    <xdr:from>
      <xdr:col>0</xdr:col>
      <xdr:colOff>219075</xdr:colOff>
      <xdr:row>0</xdr:row>
      <xdr:rowOff>85725</xdr:rowOff>
    </xdr:from>
    <xdr:to>
      <xdr:col>0</xdr:col>
      <xdr:colOff>1381125</xdr:colOff>
      <xdr:row>4</xdr:row>
      <xdr:rowOff>104775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925B8790-C257-247B-5AB5-516CB6B32909}"/>
            </a:ext>
            <a:ext uri="{147F2762-F138-4A5C-976F-8EAC2B608ADB}">
              <a16:predDERef xmlns:a16="http://schemas.microsoft.com/office/drawing/2014/main" pred="{05F624D5-B872-15D7-3D44-1A139948B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9075" y="85725"/>
          <a:ext cx="1162050" cy="781050"/>
        </a:xfrm>
        <a:prstGeom prst="rect">
          <a:avLst/>
        </a:prstGeom>
      </xdr:spPr>
    </xdr:pic>
    <xdr:clientData/>
  </xdr:twoCellAnchor>
  <xdr:twoCellAnchor editAs="oneCell">
    <xdr:from>
      <xdr:col>18</xdr:col>
      <xdr:colOff>114300</xdr:colOff>
      <xdr:row>3</xdr:row>
      <xdr:rowOff>28575</xdr:rowOff>
    </xdr:from>
    <xdr:to>
      <xdr:col>18</xdr:col>
      <xdr:colOff>552450</xdr:colOff>
      <xdr:row>5</xdr:row>
      <xdr:rowOff>85725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80D8E9B4-E436-0F79-AC57-AD72E8167F57}"/>
            </a:ext>
            <a:ext uri="{147F2762-F138-4A5C-976F-8EAC2B608ADB}">
              <a16:predDERef xmlns:a16="http://schemas.microsoft.com/office/drawing/2014/main" pred="{925B8790-C257-247B-5AB5-516CB6B32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06275" y="600075"/>
          <a:ext cx="438150" cy="4381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390525</xdr:colOff>
      <xdr:row>32</xdr:row>
      <xdr:rowOff>123825</xdr:rowOff>
    </xdr:from>
    <xdr:to>
      <xdr:col>3</xdr:col>
      <xdr:colOff>85725</xdr:colOff>
      <xdr:row>38</xdr:row>
      <xdr:rowOff>47625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318E1F5A-DD8D-47AB-F399-B380F5098918}"/>
            </a:ext>
            <a:ext uri="{147F2762-F138-4A5C-976F-8EAC2B608ADB}">
              <a16:predDERef xmlns:a16="http://schemas.microsoft.com/office/drawing/2014/main" pred="{80D8E9B4-E436-0F79-AC57-AD72E8167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19300" y="6219825"/>
          <a:ext cx="914400" cy="1066800"/>
        </a:xfrm>
        <a:prstGeom prst="rect">
          <a:avLst/>
        </a:prstGeom>
      </xdr:spPr>
    </xdr:pic>
    <xdr:clientData/>
  </xdr:twoCellAnchor>
  <xdr:twoCellAnchor>
    <xdr:from>
      <xdr:col>11</xdr:col>
      <xdr:colOff>476250</xdr:colOff>
      <xdr:row>13</xdr:row>
      <xdr:rowOff>123825</xdr:rowOff>
    </xdr:from>
    <xdr:to>
      <xdr:col>19</xdr:col>
      <xdr:colOff>171450</xdr:colOff>
      <xdr:row>28</xdr:row>
      <xdr:rowOff>9525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736EF00F-EF59-497E-95F1-241ED8E91969}"/>
            </a:ext>
            <a:ext uri="{147F2762-F138-4A5C-976F-8EAC2B608ADB}">
              <a16:predDERef xmlns:a16="http://schemas.microsoft.com/office/drawing/2014/main" pred="{318E1F5A-DD8D-47AB-F399-B380F509891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11</xdr:col>
      <xdr:colOff>9525</xdr:colOff>
      <xdr:row>10</xdr:row>
      <xdr:rowOff>161925</xdr:rowOff>
    </xdr:from>
    <xdr:to>
      <xdr:col>20</xdr:col>
      <xdr:colOff>28575</xdr:colOff>
      <xdr:row>14</xdr:row>
      <xdr:rowOff>28575</xdr:rowOff>
    </xdr:to>
    <xdr:sp macro="" textlink="">
      <xdr:nvSpPr>
        <xdr:cNvPr id="30" name="Retângulo com Canto Redondo do Mesmo Lado 29">
          <a:extLst>
            <a:ext uri="{FF2B5EF4-FFF2-40B4-BE49-F238E27FC236}">
              <a16:creationId xmlns:a16="http://schemas.microsoft.com/office/drawing/2014/main" id="{FCC44269-2C69-4776-BBAC-54028E331F2B}"/>
            </a:ext>
            <a:ext uri="{147F2762-F138-4A5C-976F-8EAC2B608ADB}">
              <a16:predDERef xmlns:a16="http://schemas.microsoft.com/office/drawing/2014/main" pred="{736EF00F-EF59-497E-95F1-241ED8E91969}"/>
            </a:ext>
          </a:extLst>
        </xdr:cNvPr>
        <xdr:cNvSpPr/>
      </xdr:nvSpPr>
      <xdr:spPr>
        <a:xfrm>
          <a:off x="7734300" y="2066925"/>
          <a:ext cx="5505450" cy="628650"/>
        </a:xfrm>
        <a:prstGeom prst="round2SameRect">
          <a:avLst/>
        </a:prstGeom>
        <a:solidFill>
          <a:schemeClr val="tx2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spcFirstLastPara="0" wrap="square" lIns="91440" tIns="45720" rIns="91440" bIns="45720" rtlCol="0" anchor="t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800" b="1" i="0" u="none" strike="noStrike">
              <a:solidFill>
                <a:schemeClr val="lt1"/>
              </a:solidFill>
              <a:latin typeface="Aptos Narrow" panose="020B0004020202020204" pitchFamily="34" charset="0"/>
            </a:rPr>
            <a:t>                     </a:t>
          </a:r>
          <a:r>
            <a:rPr lang="en-US" sz="2000" b="1" i="0" u="none" strike="noStrike">
              <a:solidFill>
                <a:schemeClr val="lt1"/>
              </a:solidFill>
              <a:latin typeface="Calibri" panose="020F0502020204030204" pitchFamily="34" charset="0"/>
              <a:ea typeface="Calibri" panose="020F0502020204030204" pitchFamily="34" charset="0"/>
              <a:cs typeface="Calibri" panose="020F0502020204030204" pitchFamily="34" charset="0"/>
            </a:rPr>
            <a:t>ECONOMIAS</a:t>
          </a:r>
        </a:p>
      </xdr:txBody>
    </xdr:sp>
    <xdr:clientData/>
  </xdr:twoCellAnchor>
  <xdr:twoCellAnchor editAs="oneCell">
    <xdr:from>
      <xdr:col>10</xdr:col>
      <xdr:colOff>533400</xdr:colOff>
      <xdr:row>10</xdr:row>
      <xdr:rowOff>85725</xdr:rowOff>
    </xdr:from>
    <xdr:to>
      <xdr:col>13</xdr:col>
      <xdr:colOff>28575</xdr:colOff>
      <xdr:row>15</xdr:row>
      <xdr:rowOff>9525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A4EED207-1E88-0DA6-E79F-2561D7BE3A25}"/>
            </a:ext>
            <a:ext uri="{147F2762-F138-4A5C-976F-8EAC2B608ADB}">
              <a16:predDERef xmlns:a16="http://schemas.microsoft.com/office/drawing/2014/main" pred="{FCC44269-2C69-4776-BBAC-54028E331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48575" y="1990725"/>
          <a:ext cx="1323975" cy="876300"/>
        </a:xfrm>
        <a:prstGeom prst="rect">
          <a:avLst/>
        </a:prstGeom>
      </xdr:spPr>
    </xdr:pic>
    <xdr:clientData/>
  </xdr:twoCellAnchor>
  <xdr:twoCellAnchor>
    <xdr:from>
      <xdr:col>11</xdr:col>
      <xdr:colOff>485775</xdr:colOff>
      <xdr:row>14</xdr:row>
      <xdr:rowOff>38100</xdr:rowOff>
    </xdr:from>
    <xdr:to>
      <xdr:col>11</xdr:col>
      <xdr:colOff>485775</xdr:colOff>
      <xdr:row>28</xdr:row>
      <xdr:rowOff>38100</xdr:rowOff>
    </xdr:to>
    <xdr:cxnSp macro="">
      <xdr:nvCxnSpPr>
        <xdr:cNvPr id="37" name="Conector Reto 36">
          <a:extLst>
            <a:ext uri="{FF2B5EF4-FFF2-40B4-BE49-F238E27FC236}">
              <a16:creationId xmlns:a16="http://schemas.microsoft.com/office/drawing/2014/main" id="{12CF0414-6467-71E6-3C80-BB938C170EEC}"/>
            </a:ext>
            <a:ext uri="{147F2762-F138-4A5C-976F-8EAC2B608ADB}">
              <a16:predDERef xmlns:a16="http://schemas.microsoft.com/office/drawing/2014/main" pred="{A4EED207-1E88-0DA6-E79F-2561D7BE3A25}"/>
            </a:ext>
          </a:extLst>
        </xdr:cNvPr>
        <xdr:cNvCxnSpPr>
          <a:cxnSpLocks/>
        </xdr:cNvCxnSpPr>
      </xdr:nvCxnSpPr>
      <xdr:spPr>
        <a:xfrm flipH="1">
          <a:off x="8210550" y="2705100"/>
          <a:ext cx="0" cy="2667000"/>
        </a:xfrm>
        <a:prstGeom prst="line">
          <a:avLst/>
        </a:prstGeom>
        <a:ln w="57150">
          <a:solidFill>
            <a:schemeClr val="bg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190500</xdr:colOff>
      <xdr:row>14</xdr:row>
      <xdr:rowOff>47625</xdr:rowOff>
    </xdr:from>
    <xdr:to>
      <xdr:col>19</xdr:col>
      <xdr:colOff>200025</xdr:colOff>
      <xdr:row>28</xdr:row>
      <xdr:rowOff>9525</xdr:rowOff>
    </xdr:to>
    <xdr:cxnSp macro="">
      <xdr:nvCxnSpPr>
        <xdr:cNvPr id="38" name="Conector Reto 37">
          <a:extLst>
            <a:ext uri="{FF2B5EF4-FFF2-40B4-BE49-F238E27FC236}">
              <a16:creationId xmlns:a16="http://schemas.microsoft.com/office/drawing/2014/main" id="{D0B32FCD-596F-3546-35E2-1A1FB16A5A79}"/>
            </a:ext>
            <a:ext uri="{147F2762-F138-4A5C-976F-8EAC2B608ADB}">
              <a16:predDERef xmlns:a16="http://schemas.microsoft.com/office/drawing/2014/main" pred="{12CF0414-6467-71E6-3C80-BB938C170EEC}"/>
            </a:ext>
          </a:extLst>
        </xdr:cNvPr>
        <xdr:cNvCxnSpPr>
          <a:cxnSpLocks/>
        </xdr:cNvCxnSpPr>
      </xdr:nvCxnSpPr>
      <xdr:spPr>
        <a:xfrm>
          <a:off x="12792075" y="2714625"/>
          <a:ext cx="9525" cy="2628900"/>
        </a:xfrm>
        <a:prstGeom prst="line">
          <a:avLst/>
        </a:prstGeom>
        <a:ln w="76200">
          <a:solidFill>
            <a:schemeClr val="bg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504825</xdr:colOff>
      <xdr:row>28</xdr:row>
      <xdr:rowOff>19050</xdr:rowOff>
    </xdr:from>
    <xdr:to>
      <xdr:col>19</xdr:col>
      <xdr:colOff>200025</xdr:colOff>
      <xdr:row>28</xdr:row>
      <xdr:rowOff>19050</xdr:rowOff>
    </xdr:to>
    <xdr:cxnSp macro="">
      <xdr:nvCxnSpPr>
        <xdr:cNvPr id="39" name="Conector Reto 38">
          <a:extLst>
            <a:ext uri="{FF2B5EF4-FFF2-40B4-BE49-F238E27FC236}">
              <a16:creationId xmlns:a16="http://schemas.microsoft.com/office/drawing/2014/main" id="{70F6DB19-861A-1A0D-2951-F4633EFF7AC4}"/>
            </a:ext>
            <a:ext uri="{147F2762-F138-4A5C-976F-8EAC2B608ADB}">
              <a16:predDERef xmlns:a16="http://schemas.microsoft.com/office/drawing/2014/main" pred="{D0B32FCD-596F-3546-35E2-1A1FB16A5A79}"/>
            </a:ext>
          </a:extLst>
        </xdr:cNvPr>
        <xdr:cNvCxnSpPr>
          <a:cxnSpLocks/>
        </xdr:cNvCxnSpPr>
      </xdr:nvCxnSpPr>
      <xdr:spPr>
        <a:xfrm>
          <a:off x="8229600" y="5353050"/>
          <a:ext cx="4572000" cy="0"/>
        </a:xfrm>
        <a:prstGeom prst="line">
          <a:avLst/>
        </a:prstGeom>
        <a:ln w="57150">
          <a:solidFill>
            <a:schemeClr val="bg1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xcel Services" refreshedDate="45688.863866319443" createdVersion="8" refreshedVersion="8" minRefreshableVersion="3" recordCount="47" xr:uid="{614597E4-25B5-4985-9C4A-054E9FA6FED9}">
  <cacheSource type="worksheet">
    <worksheetSource name="Tabela4"/>
  </cacheSource>
  <cacheFields count="8">
    <cacheField name="Data" numFmtId="14">
      <sharedItems containsSemiMixedTypes="0" containsNonDate="0" containsDate="1" containsString="0" minDate="2024-08-01T00:00:00" maxDate="2024-11-01T00:00:00" count="42">
        <d v="2024-08-01T00:00:00"/>
        <d v="2024-08-03T00:00:00"/>
        <d v="2024-08-05T00:00:00"/>
        <d v="2024-08-07T00:00:00"/>
        <d v="2024-08-10T00:00:00"/>
        <d v="2024-08-12T00:00:00"/>
        <d v="2024-08-15T00:00:00"/>
        <d v="2024-08-18T00:00:00"/>
        <d v="2024-08-20T00:00:00"/>
        <d v="2024-08-22T00:00:00"/>
        <d v="2024-08-24T00:00:00"/>
        <d v="2024-08-28T00:00:00"/>
        <d v="2024-08-30T00:00:00"/>
        <d v="2024-08-31T00:00:00"/>
        <d v="2024-09-01T00:00:00"/>
        <d v="2024-09-02T00:00:00"/>
        <d v="2024-09-05T00:00:00"/>
        <d v="2024-09-08T00:00:00"/>
        <d v="2024-09-11T00:00:00"/>
        <d v="2024-09-14T00:00:00"/>
        <d v="2024-09-17T00:00:00"/>
        <d v="2024-09-20T00:00:00"/>
        <d v="2024-09-23T00:00:00"/>
        <d v="2024-09-26T00:00:00"/>
        <d v="2024-09-29T00:00:00"/>
        <d v="2024-10-01T00:00:00"/>
        <d v="2024-10-03T00:00:00"/>
        <d v="2024-10-05T00:00:00"/>
        <d v="2024-10-08T00:00:00"/>
        <d v="2024-10-10T00:00:00"/>
        <d v="2024-10-13T00:00:00"/>
        <d v="2024-10-15T00:00:00"/>
        <d v="2024-10-18T00:00:00"/>
        <d v="2024-10-20T00:00:00"/>
        <d v="2024-10-22T00:00:00"/>
        <d v="2024-10-24T00:00:00"/>
        <d v="2024-10-26T00:00:00"/>
        <d v="2024-10-27T00:00:00"/>
        <d v="2024-10-28T00:00:00"/>
        <d v="2024-10-29T00:00:00"/>
        <d v="2024-10-30T00:00:00"/>
        <d v="2024-10-31T00:00:00"/>
      </sharedItems>
    </cacheField>
    <cacheField name="Mês" numFmtId="1">
      <sharedItems containsSemiMixedTypes="0" containsString="0" containsNumber="1" containsInteger="1" minValue="8" maxValue="10"/>
    </cacheField>
    <cacheField name="Tipo" numFmtId="0">
      <sharedItems count="2">
        <s v="ENTRADA"/>
        <s v="SAÍDA"/>
      </sharedItems>
    </cacheField>
    <cacheField name="Categoria" numFmtId="0">
      <sharedItems count="19">
        <s v="Renda Fixa"/>
        <s v="Alimentação"/>
        <s v="Transporte"/>
        <s v="Lazer"/>
        <s v="Saúde"/>
        <s v="Educação"/>
        <s v="Vestuário"/>
        <s v="Investimentos"/>
        <s v="Serviços"/>
        <s v="Eletrônicos"/>
        <s v="Utilidades Domésticas"/>
        <s v="Presentes"/>
        <s v="Beleza"/>
        <s v="Pet Care"/>
        <s v="Viagem"/>
        <s v="Gastronomia"/>
        <s v="Freelance"/>
        <s v="Utilidades Dom."/>
        <s v="Venda de ativos"/>
      </sharedItems>
    </cacheField>
    <cacheField name="Descrição" numFmtId="0">
      <sharedItems/>
    </cacheField>
    <cacheField name="Valor" numFmtId="44">
      <sharedItems containsSemiMixedTypes="0" containsString="0" containsNumber="1" containsInteger="1" minValue="20" maxValue="5000"/>
    </cacheField>
    <cacheField name="Operação Bancária" numFmtId="0">
      <sharedItems/>
    </cacheField>
    <cacheField name="Status" numFmtId="0">
      <sharedItems/>
    </cacheField>
  </cacheFields>
  <extLst>
    <ext xmlns:x14="http://schemas.microsoft.com/office/spreadsheetml/2009/9/main" uri="{725AE2AE-9491-48be-B2B4-4EB974FC3084}">
      <x14:pivotCacheDefinition pivotCacheId="1273957494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7">
  <r>
    <x v="0"/>
    <n v="8"/>
    <x v="0"/>
    <x v="0"/>
    <s v="Salário mensal"/>
    <n v="5000"/>
    <s v="Transferência"/>
    <s v="Recebido"/>
  </r>
  <r>
    <x v="0"/>
    <n v="8"/>
    <x v="1"/>
    <x v="1"/>
    <s v="Compras no supermercado"/>
    <n v="550"/>
    <s v="Débito Automático"/>
    <s v="Pendente"/>
  </r>
  <r>
    <x v="1"/>
    <n v="8"/>
    <x v="1"/>
    <x v="2"/>
    <s v="Gasolina"/>
    <n v="300"/>
    <s v="Cartão de Crédito"/>
    <s v="Pago"/>
  </r>
  <r>
    <x v="2"/>
    <n v="8"/>
    <x v="1"/>
    <x v="3"/>
    <s v="Cinema"/>
    <n v="120"/>
    <s v="Cartão de Crédito"/>
    <s v="Pago"/>
  </r>
  <r>
    <x v="3"/>
    <n v="8"/>
    <x v="1"/>
    <x v="4"/>
    <s v="Consulta odontológica"/>
    <n v="250"/>
    <s v="Transferência"/>
    <s v="Pago"/>
  </r>
  <r>
    <x v="4"/>
    <n v="8"/>
    <x v="1"/>
    <x v="5"/>
    <s v="Material escolar"/>
    <n v="400"/>
    <s v="Débito Automático"/>
    <s v="Pendente"/>
  </r>
  <r>
    <x v="5"/>
    <n v="8"/>
    <x v="1"/>
    <x v="6"/>
    <s v="Compra de roupas de inverno"/>
    <n v="400"/>
    <s v="Cartão de Crédito"/>
    <s v="Pendente"/>
  </r>
  <r>
    <x v="6"/>
    <n v="8"/>
    <x v="0"/>
    <x v="7"/>
    <s v="Dividendos de ações"/>
    <n v="800"/>
    <s v="Transferência"/>
    <s v="Recebido"/>
  </r>
  <r>
    <x v="6"/>
    <n v="8"/>
    <x v="1"/>
    <x v="8"/>
    <s v="Limpeza do apartamento"/>
    <n v="150"/>
    <s v="Transferência"/>
    <s v="Pago"/>
  </r>
  <r>
    <x v="7"/>
    <n v="8"/>
    <x v="1"/>
    <x v="9"/>
    <s v="Compra de novo celular"/>
    <n v="800"/>
    <s v="Cartão de Crédito"/>
    <s v="Pendente"/>
  </r>
  <r>
    <x v="8"/>
    <n v="8"/>
    <x v="1"/>
    <x v="10"/>
    <s v="Reparos domésticos"/>
    <n v="350"/>
    <s v="Débito Automático"/>
    <s v="Pago"/>
  </r>
  <r>
    <x v="9"/>
    <n v="8"/>
    <x v="1"/>
    <x v="11"/>
    <s v="Presente de aniversário"/>
    <n v="180"/>
    <s v="Transferência"/>
    <s v="Pendente"/>
  </r>
  <r>
    <x v="10"/>
    <n v="8"/>
    <x v="1"/>
    <x v="12"/>
    <s v="Corte de cabelo e barba"/>
    <n v="80"/>
    <s v="Débito Automático"/>
    <s v="Pago"/>
  </r>
  <r>
    <x v="11"/>
    <n v="8"/>
    <x v="1"/>
    <x v="13"/>
    <s v="Ração e petiscos para o cachorro"/>
    <n v="200"/>
    <s v="Débito Automático"/>
    <s v="Pago"/>
  </r>
  <r>
    <x v="12"/>
    <n v="8"/>
    <x v="1"/>
    <x v="14"/>
    <s v="Reserva de pousada"/>
    <n v="750"/>
    <s v="Transferência"/>
    <s v="Pendente"/>
  </r>
  <r>
    <x v="13"/>
    <n v="8"/>
    <x v="1"/>
    <x v="15"/>
    <s v="Jantar em restaurante francês"/>
    <n v="250"/>
    <s v="Cartão de Crédito"/>
    <s v="Pago"/>
  </r>
  <r>
    <x v="14"/>
    <n v="9"/>
    <x v="0"/>
    <x v="0"/>
    <s v="Salário mensal"/>
    <n v="5000"/>
    <s v="Transferência"/>
    <s v="Recebido"/>
  </r>
  <r>
    <x v="15"/>
    <n v="9"/>
    <x v="1"/>
    <x v="1"/>
    <s v="Compras no supermercado"/>
    <n v="450"/>
    <s v="Débito Automático"/>
    <s v="Pendente"/>
  </r>
  <r>
    <x v="16"/>
    <n v="9"/>
    <x v="1"/>
    <x v="2"/>
    <s v="Gasolina"/>
    <n v="300"/>
    <s v="Débito Automático"/>
    <s v="Pago"/>
  </r>
  <r>
    <x v="17"/>
    <n v="9"/>
    <x v="1"/>
    <x v="3"/>
    <s v="Cinema e jantar"/>
    <n v="200"/>
    <s v="Transferência"/>
    <s v="Pago"/>
  </r>
  <r>
    <x v="18"/>
    <n v="9"/>
    <x v="1"/>
    <x v="4"/>
    <s v="Plano de saúde"/>
    <n v="600"/>
    <s v="Débito Automático"/>
    <s v="Pendente"/>
  </r>
  <r>
    <x v="19"/>
    <n v="9"/>
    <x v="1"/>
    <x v="5"/>
    <s v="Material escolar"/>
    <n v="200"/>
    <s v="Transferência"/>
    <s v="Pago"/>
  </r>
  <r>
    <x v="20"/>
    <n v="9"/>
    <x v="1"/>
    <x v="6"/>
    <s v="Compra de roupas"/>
    <n v="400"/>
    <s v="Cartão de Crédito"/>
    <s v="Pendente"/>
  </r>
  <r>
    <x v="21"/>
    <n v="9"/>
    <x v="0"/>
    <x v="16"/>
    <s v="Pagamento por projeto freelancer"/>
    <n v="1000"/>
    <s v="Transferência"/>
    <s v="Recebido"/>
  </r>
  <r>
    <x v="21"/>
    <n v="9"/>
    <x v="1"/>
    <x v="8"/>
    <s v="Manutenção do veículo"/>
    <n v="600"/>
    <s v="Transferência"/>
    <s v="Pago"/>
  </r>
  <r>
    <x v="22"/>
    <n v="9"/>
    <x v="1"/>
    <x v="9"/>
    <s v="Compra novo carregador"/>
    <n v="150"/>
    <s v="Cartão de Crédito"/>
    <s v="Pendente"/>
  </r>
  <r>
    <x v="23"/>
    <n v="9"/>
    <x v="1"/>
    <x v="17"/>
    <s v="Conta de energia elétrica"/>
    <n v="250"/>
    <s v="Débito Automático"/>
    <s v="Pago"/>
  </r>
  <r>
    <x v="24"/>
    <n v="9"/>
    <x v="1"/>
    <x v="11"/>
    <s v="Aniversário da mãe"/>
    <n v="400"/>
    <s v="Cartão de Crédito"/>
    <s v="Pendente"/>
  </r>
  <r>
    <x v="25"/>
    <n v="10"/>
    <x v="0"/>
    <x v="0"/>
    <s v="Salário mensal"/>
    <n v="5000"/>
    <s v="Transferência"/>
    <s v="Recebido"/>
  </r>
  <r>
    <x v="25"/>
    <n v="10"/>
    <x v="1"/>
    <x v="1"/>
    <s v="Compras no supermercado"/>
    <n v="600"/>
    <s v="Débito Automático"/>
    <s v="Pendente"/>
  </r>
  <r>
    <x v="26"/>
    <n v="10"/>
    <x v="1"/>
    <x v="2"/>
    <s v="Recarga de cartão de transporte"/>
    <n v="200"/>
    <s v="Cartão de Crédito"/>
    <s v="Pago"/>
  </r>
  <r>
    <x v="27"/>
    <n v="10"/>
    <x v="1"/>
    <x v="3"/>
    <s v="Ingressos para teatro"/>
    <n v="180"/>
    <s v="Transferência"/>
    <s v="Pago"/>
  </r>
  <r>
    <x v="28"/>
    <n v="10"/>
    <x v="1"/>
    <x v="4"/>
    <s v="Remédios de farmácia"/>
    <n v="120"/>
    <s v="Débito Automático"/>
    <s v="Pendente"/>
  </r>
  <r>
    <x v="29"/>
    <n v="10"/>
    <x v="1"/>
    <x v="5"/>
    <s v="Cursos online"/>
    <n v="350"/>
    <s v="Cartão de Crédito"/>
    <s v="Pendente"/>
  </r>
  <r>
    <x v="30"/>
    <n v="10"/>
    <x v="1"/>
    <x v="6"/>
    <s v="Roupas de primavera"/>
    <n v="400"/>
    <s v="Transferência"/>
    <s v="Pago"/>
  </r>
  <r>
    <x v="31"/>
    <n v="10"/>
    <x v="1"/>
    <x v="8"/>
    <s v="Manutenção da casa"/>
    <n v="450"/>
    <s v="Débito Automático"/>
    <s v="Pago"/>
  </r>
  <r>
    <x v="32"/>
    <n v="10"/>
    <x v="0"/>
    <x v="18"/>
    <s v="Venda de equipamentos eletrônicos"/>
    <n v="1500"/>
    <s v="Transferência"/>
    <s v="Recebido"/>
  </r>
  <r>
    <x v="32"/>
    <n v="10"/>
    <x v="1"/>
    <x v="9"/>
    <s v="Manutenção do computador"/>
    <n v="300"/>
    <s v="Cartão de Crédito"/>
    <s v="Pendente"/>
  </r>
  <r>
    <x v="33"/>
    <n v="10"/>
    <x v="1"/>
    <x v="10"/>
    <s v="Troca de móveis da cozinha"/>
    <n v="800"/>
    <s v="Transferência"/>
    <s v="Pago"/>
  </r>
  <r>
    <x v="34"/>
    <n v="10"/>
    <x v="1"/>
    <x v="11"/>
    <s v="Presentes para casamento"/>
    <n v="250"/>
    <s v="Cartão de Crédito"/>
    <s v="Pendente"/>
  </r>
  <r>
    <x v="35"/>
    <n v="10"/>
    <x v="1"/>
    <x v="13"/>
    <s v="Veterinário para o pet"/>
    <n v="150"/>
    <s v="Débito Automático"/>
    <s v="Pago"/>
  </r>
  <r>
    <x v="36"/>
    <n v="10"/>
    <x v="1"/>
    <x v="12"/>
    <s v="Salão de beleza"/>
    <n v="250"/>
    <s v="Transferência"/>
    <s v="Pendente"/>
  </r>
  <r>
    <x v="37"/>
    <n v="10"/>
    <x v="1"/>
    <x v="15"/>
    <s v="Jantar em restaurante italiano"/>
    <n v="220"/>
    <s v="Transferência"/>
    <s v="Pendente"/>
  </r>
  <r>
    <x v="38"/>
    <n v="10"/>
    <x v="1"/>
    <x v="14"/>
    <s v="Reserva de hotel para fim de semana"/>
    <n v="500"/>
    <s v="Cartão de Crédito"/>
    <s v="Pendente"/>
  </r>
  <r>
    <x v="39"/>
    <n v="10"/>
    <x v="1"/>
    <x v="14"/>
    <s v="Compra passagem aérea"/>
    <n v="750"/>
    <s v="Cartão de Crédito"/>
    <s v="Pendente"/>
  </r>
  <r>
    <x v="40"/>
    <n v="10"/>
    <x v="1"/>
    <x v="6"/>
    <s v="Roupa de trilha"/>
    <n v="200"/>
    <s v="Débito Automático"/>
    <s v="Pago"/>
  </r>
  <r>
    <x v="41"/>
    <n v="10"/>
    <x v="1"/>
    <x v="10"/>
    <s v="lanterna"/>
    <n v="20"/>
    <s v="Débito Automático"/>
    <s v="Pago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496B45-B962-4ED1-9514-133B185706F2}" name="Tabela dinâmica3" cacheId="7899" applyNumberFormats="0" applyBorderFormats="0" applyFontFormats="0" applyPatternFormats="0" applyAlignmentFormats="0" applyWidthHeightFormats="1" dataCaption="Valores" updatedVersion="8" minRefreshableVersion="5" useAutoFormatting="1" itemPrintTitles="1" createdVersion="8" indent="0" compact="0" compactData="0" multipleFieldFilters="0" chartFormat="10">
  <location ref="G7:H12" firstHeaderRow="1" firstDataRow="1" firstDataCol="1" rowPageCount="1" colPageCount="1"/>
  <pivotFields count="8">
    <pivotField compact="0" numFmtId="14" outline="0" showAll="0">
      <items count="4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t="default"/>
      </items>
    </pivotField>
    <pivotField compact="0" numFmtId="1" outline="0" showAll="0"/>
    <pivotField axis="axisPage" compact="0" outline="0" showAll="0">
      <items count="3">
        <item x="0"/>
        <item h="1" x="1"/>
        <item t="default"/>
      </items>
    </pivotField>
    <pivotField axis="axisRow" compact="0" outline="0" showAll="0">
      <items count="20">
        <item x="1"/>
        <item x="12"/>
        <item x="5"/>
        <item x="9"/>
        <item x="16"/>
        <item x="15"/>
        <item x="7"/>
        <item x="3"/>
        <item x="13"/>
        <item x="11"/>
        <item x="0"/>
        <item x="4"/>
        <item x="8"/>
        <item x="2"/>
        <item x="17"/>
        <item x="10"/>
        <item x="18"/>
        <item x="6"/>
        <item x="14"/>
        <item t="default"/>
      </items>
    </pivotField>
    <pivotField compact="0" outline="0" showAll="0"/>
    <pivotField dataField="1" compact="0" numFmtId="44" outline="0" showAll="0"/>
    <pivotField compact="0" outline="0" showAll="0"/>
    <pivotField compact="0" outline="0" showAll="0"/>
  </pivotFields>
  <rowFields count="1">
    <field x="3"/>
  </rowFields>
  <rowItems count="5">
    <i>
      <x v="4"/>
    </i>
    <i>
      <x v="6"/>
    </i>
    <i>
      <x v="10"/>
    </i>
    <i>
      <x v="16"/>
    </i>
    <i t="grand">
      <x/>
    </i>
  </rowItems>
  <colItems count="1">
    <i/>
  </colItems>
  <pageFields count="1">
    <pageField fld="2" item="0" hier="-1"/>
  </pageFields>
  <dataFields count="1">
    <dataField name="Soma de Valor" fld="5" baseField="0" baseItem="0" numFmtId="44"/>
  </dataFields>
  <chartFormats count="5"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021BF9-E376-4863-8323-88A6CFC6815A}" name="Tabela dinâmica2" cacheId="7899" applyNumberFormats="0" applyBorderFormats="0" applyFontFormats="0" applyPatternFormats="0" applyAlignmentFormats="0" applyWidthHeightFormats="1" dataCaption="Valores" updatedVersion="8" minRefreshableVersion="5" useAutoFormatting="1" itemPrintTitles="1" createdVersion="8" indent="0" compact="0" compactData="0" multipleFieldFilters="0" chartFormat="33">
  <location ref="C7:D23" firstHeaderRow="1" firstDataRow="1" firstDataCol="1" rowPageCount="1" colPageCount="1"/>
  <pivotFields count="8">
    <pivotField compact="0" numFmtId="14" outline="0" showAll="0">
      <items count="4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t="default"/>
      </items>
    </pivotField>
    <pivotField compact="0" numFmtId="1" outline="0" showAll="0"/>
    <pivotField axis="axisPage" compact="0" outline="0" showAll="0">
      <items count="3">
        <item h="1" x="0"/>
        <item x="1"/>
        <item t="default"/>
      </items>
    </pivotField>
    <pivotField axis="axisRow" compact="0" outline="0" showAll="0">
      <items count="20">
        <item x="1"/>
        <item x="12"/>
        <item x="5"/>
        <item x="9"/>
        <item x="16"/>
        <item x="15"/>
        <item x="7"/>
        <item x="3"/>
        <item x="13"/>
        <item x="11"/>
        <item x="0"/>
        <item x="4"/>
        <item x="8"/>
        <item x="2"/>
        <item x="17"/>
        <item x="10"/>
        <item x="18"/>
        <item x="6"/>
        <item x="14"/>
        <item t="default"/>
      </items>
    </pivotField>
    <pivotField compact="0" outline="0" showAll="0"/>
    <pivotField dataField="1" compact="0" numFmtId="44" outline="0" showAll="0"/>
    <pivotField compact="0" outline="0" showAll="0"/>
    <pivotField compact="0" outline="0" showAll="0"/>
  </pivotFields>
  <rowFields count="1">
    <field x="3"/>
  </rowFields>
  <rowItems count="16">
    <i>
      <x/>
    </i>
    <i>
      <x v="1"/>
    </i>
    <i>
      <x v="2"/>
    </i>
    <i>
      <x v="3"/>
    </i>
    <i>
      <x v="5"/>
    </i>
    <i>
      <x v="7"/>
    </i>
    <i>
      <x v="8"/>
    </i>
    <i>
      <x v="9"/>
    </i>
    <i>
      <x v="11"/>
    </i>
    <i>
      <x v="12"/>
    </i>
    <i>
      <x v="13"/>
    </i>
    <i>
      <x v="14"/>
    </i>
    <i>
      <x v="15"/>
    </i>
    <i>
      <x v="17"/>
    </i>
    <i>
      <x v="18"/>
    </i>
    <i t="grand">
      <x/>
    </i>
  </rowItems>
  <colItems count="1">
    <i/>
  </colItems>
  <pageFields count="1">
    <pageField fld="2" item="1" hier="-1"/>
  </pageFields>
  <dataFields count="1">
    <dataField name="Soma de Valor" fld="5" baseField="0" baseItem="0" numFmtId="44"/>
  </dataFields>
  <chartFormats count="11">
    <chartFormat chart="13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1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7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8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9" format="1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0" format="1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EF4C783E-DBAC-4359-89D1-A393BE0C9F16}" name="Tabela4" displayName="Tabela4" ref="A1:H48" totalsRowShown="0" dataDxfId="10">
  <autoFilter ref="A1:H48" xr:uid="{EF4C783E-DBAC-4359-89D1-A393BE0C9F16}">
    <filterColumn colId="2">
      <filters>
        <filter val="SAÍDA"/>
      </filters>
    </filterColumn>
  </autoFilter>
  <tableColumns count="8">
    <tableColumn id="1" xr3:uid="{8D131B70-1AEC-47C7-9E4E-24ED48D00A89}" name="Data" dataDxfId="9"/>
    <tableColumn id="8" xr3:uid="{8DFF69C7-E200-4403-AF95-C0CF43ED3D78}" name="Mês" dataDxfId="8">
      <calculatedColumnFormula>MONTH(Tabela4[[#This Row],[Data]])</calculatedColumnFormula>
    </tableColumn>
    <tableColumn id="2" xr3:uid="{01524BE8-21E4-433D-B723-5B5DF7459B0F}" name="Tipo" dataDxfId="7"/>
    <tableColumn id="3" xr3:uid="{560A3172-95AB-452E-927E-429FC4ACDA40}" name="Categoria" dataDxfId="6"/>
    <tableColumn id="4" xr3:uid="{9D7A21B9-9845-4D69-B6E3-E72298A5196D}" name="Descrição" dataDxfId="5"/>
    <tableColumn id="5" xr3:uid="{A380EF22-9FEB-4D4B-B66A-F03B63AE2DA2}" name="Valor" dataDxfId="4" dataCellStyle="Moeda"/>
    <tableColumn id="6" xr3:uid="{3DC14758-8F9A-456F-AA4D-196960E307E5}" name="Operação Bancária" dataDxfId="3"/>
    <tableColumn id="7" xr3:uid="{BA72C9A9-3085-47D9-AFDF-19D6EF81D642}" name="Status" dataDxfId="2"/>
  </tableColumns>
  <tableStyleInfo name="TableStyleLight1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C5DFE919-0D3C-4CD5-B95C-056ECB704046}" name="Tabela3" displayName="Tabela3" ref="C6:D15" totalsRowShown="0" headerRowDxfId="1">
  <autoFilter ref="C6:D15" xr:uid="{C5DFE919-0D3C-4CD5-B95C-056ECB704046}"/>
  <tableColumns count="2">
    <tableColumn id="1" xr3:uid="{25B7A771-2FC4-4EBF-A74A-015AF37B8C2A}" name="Data de Lançamento"/>
    <tableColumn id="2" xr3:uid="{42F325A1-A45F-48A9-847E-6D0319532E29}" name="Depósito Reservado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NativeTimeline_Data" xr10:uid="{863915AC-4E87-4234-9459-2D9C8A66CCF3}" sourceName="Data">
  <pivotTables>
    <pivotTable tabId="2" name="Tabela dinâmica2"/>
  </pivotTables>
  <state minimalRefreshVersion="6" lastRefreshVersion="6" pivotCacheId="1273957494" filterType="unknown">
    <bounds startDate="2024-01-01T00:00:00" endDate="2025-01-01T00:00:00"/>
  </state>
</timelineCacheDefinition>
</file>

<file path=xl/timelineCaches/timelineCache2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NativeTimeline_Data1" xr10:uid="{613F8F56-A310-4914-972A-9332EEDB6489}" sourceName="Data">
  <pivotTables>
    <pivotTable tabId="2" name="Tabela dinâmica3"/>
  </pivotTables>
  <state minimalRefreshVersion="6" lastRefreshVersion="6" pivotCacheId="1273957494" filterType="unknown">
    <bounds startDate="2024-01-01T00:00:00" endDate="2025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a" xr10:uid="{3C49E48A-B94C-42F0-9E31-157461AEF8DB}" cache="NativeTimeline_Data" caption="Data" level="2" selectionLevel="2" scrollPosition="2024-08-05T00:00:00"/>
  <timeline name="Data 1" xr10:uid="{A47248FF-3D0B-4B11-AF34-70577E425271}" cache="NativeTimeline_Data1" caption="Data" level="2" selectionLevel="2" scrollPosition="2025-01-02T00:00:00"/>
</timeline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microsoft.com/office/2011/relationships/timeline" Target="../timelines/timelin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3" tint="0.499984740745262"/>
  </sheetPr>
  <dimension ref="A1:H48"/>
  <sheetViews>
    <sheetView showGridLines="0" showRowColHeaders="0" topLeftCell="A39" workbookViewId="0">
      <selection activeCell="F27" sqref="F27"/>
    </sheetView>
  </sheetViews>
  <sheetFormatPr defaultRowHeight="15"/>
  <cols>
    <col min="1" max="1" width="12" customWidth="1"/>
    <col min="2" max="2" width="12" style="8" customWidth="1"/>
    <col min="3" max="3" width="10.5703125" customWidth="1"/>
    <col min="4" max="4" width="20.140625" customWidth="1"/>
    <col min="5" max="5" width="33" customWidth="1"/>
    <col min="6" max="6" width="12.7109375" customWidth="1"/>
    <col min="7" max="7" width="19.140625" customWidth="1"/>
    <col min="8" max="8" width="10.85546875" customWidth="1"/>
  </cols>
  <sheetData>
    <row r="1" spans="1:8">
      <c r="A1" t="s">
        <v>0</v>
      </c>
      <c r="B1" s="8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hidden="1">
      <c r="A2" s="1">
        <v>45505</v>
      </c>
      <c r="B2" s="9">
        <f>MONTH(Tabela4[[#This Row],[Data]])</f>
        <v>8</v>
      </c>
      <c r="C2" s="2" t="s">
        <v>8</v>
      </c>
      <c r="D2" s="2" t="s">
        <v>9</v>
      </c>
      <c r="E2" s="2" t="s">
        <v>10</v>
      </c>
      <c r="F2" s="3">
        <v>5000</v>
      </c>
      <c r="G2" s="2" t="s">
        <v>11</v>
      </c>
      <c r="H2" s="2" t="s">
        <v>12</v>
      </c>
    </row>
    <row r="3" spans="1:8">
      <c r="A3" s="1">
        <v>45505</v>
      </c>
      <c r="B3" s="9">
        <f>MONTH(Tabela4[[#This Row],[Data]])</f>
        <v>8</v>
      </c>
      <c r="C3" s="2" t="s">
        <v>13</v>
      </c>
      <c r="D3" s="2" t="s">
        <v>14</v>
      </c>
      <c r="E3" s="2" t="s">
        <v>15</v>
      </c>
      <c r="F3" s="3">
        <v>550</v>
      </c>
      <c r="G3" s="2" t="s">
        <v>16</v>
      </c>
      <c r="H3" s="2" t="s">
        <v>17</v>
      </c>
    </row>
    <row r="4" spans="1:8">
      <c r="A4" s="1">
        <v>45507</v>
      </c>
      <c r="B4" s="9">
        <f>MONTH(Tabela4[[#This Row],[Data]])</f>
        <v>8</v>
      </c>
      <c r="C4" s="2" t="s">
        <v>13</v>
      </c>
      <c r="D4" s="2" t="s">
        <v>18</v>
      </c>
      <c r="E4" s="2" t="s">
        <v>19</v>
      </c>
      <c r="F4" s="3">
        <v>300</v>
      </c>
      <c r="G4" s="2" t="s">
        <v>20</v>
      </c>
      <c r="H4" s="2" t="s">
        <v>21</v>
      </c>
    </row>
    <row r="5" spans="1:8">
      <c r="A5" s="1">
        <v>45509</v>
      </c>
      <c r="B5" s="9">
        <f>MONTH(Tabela4[[#This Row],[Data]])</f>
        <v>8</v>
      </c>
      <c r="C5" s="2" t="s">
        <v>13</v>
      </c>
      <c r="D5" s="2" t="s">
        <v>22</v>
      </c>
      <c r="E5" s="2" t="s">
        <v>23</v>
      </c>
      <c r="F5" s="3">
        <v>120</v>
      </c>
      <c r="G5" s="2" t="s">
        <v>20</v>
      </c>
      <c r="H5" s="2" t="s">
        <v>21</v>
      </c>
    </row>
    <row r="6" spans="1:8">
      <c r="A6" s="1">
        <v>45511</v>
      </c>
      <c r="B6" s="9">
        <f>MONTH(Tabela4[[#This Row],[Data]])</f>
        <v>8</v>
      </c>
      <c r="C6" s="2" t="s">
        <v>13</v>
      </c>
      <c r="D6" s="2" t="s">
        <v>24</v>
      </c>
      <c r="E6" s="2" t="s">
        <v>25</v>
      </c>
      <c r="F6" s="3">
        <v>250</v>
      </c>
      <c r="G6" s="2" t="s">
        <v>11</v>
      </c>
      <c r="H6" s="2" t="s">
        <v>21</v>
      </c>
    </row>
    <row r="7" spans="1:8">
      <c r="A7" s="1">
        <v>45514</v>
      </c>
      <c r="B7" s="9">
        <f>MONTH(Tabela4[[#This Row],[Data]])</f>
        <v>8</v>
      </c>
      <c r="C7" s="2" t="s">
        <v>13</v>
      </c>
      <c r="D7" s="2" t="s">
        <v>26</v>
      </c>
      <c r="E7" s="2" t="s">
        <v>27</v>
      </c>
      <c r="F7" s="3">
        <v>400</v>
      </c>
      <c r="G7" s="2" t="s">
        <v>16</v>
      </c>
      <c r="H7" s="2" t="s">
        <v>17</v>
      </c>
    </row>
    <row r="8" spans="1:8">
      <c r="A8" s="1">
        <v>45516</v>
      </c>
      <c r="B8" s="9">
        <f>MONTH(Tabela4[[#This Row],[Data]])</f>
        <v>8</v>
      </c>
      <c r="C8" s="2" t="s">
        <v>13</v>
      </c>
      <c r="D8" s="2" t="s">
        <v>28</v>
      </c>
      <c r="E8" s="2" t="s">
        <v>29</v>
      </c>
      <c r="F8" s="3">
        <v>400</v>
      </c>
      <c r="G8" s="2" t="s">
        <v>20</v>
      </c>
      <c r="H8" s="2" t="s">
        <v>17</v>
      </c>
    </row>
    <row r="9" spans="1:8" hidden="1">
      <c r="A9" s="1">
        <v>45519</v>
      </c>
      <c r="B9" s="9">
        <f>MONTH(Tabela4[[#This Row],[Data]])</f>
        <v>8</v>
      </c>
      <c r="C9" s="2" t="s">
        <v>8</v>
      </c>
      <c r="D9" s="2" t="s">
        <v>30</v>
      </c>
      <c r="E9" s="2" t="s">
        <v>31</v>
      </c>
      <c r="F9" s="3">
        <v>800</v>
      </c>
      <c r="G9" s="2" t="s">
        <v>11</v>
      </c>
      <c r="H9" s="2" t="s">
        <v>12</v>
      </c>
    </row>
    <row r="10" spans="1:8">
      <c r="A10" s="1">
        <v>45519</v>
      </c>
      <c r="B10" s="9">
        <f>MONTH(Tabela4[[#This Row],[Data]])</f>
        <v>8</v>
      </c>
      <c r="C10" s="2" t="s">
        <v>13</v>
      </c>
      <c r="D10" s="2" t="s">
        <v>32</v>
      </c>
      <c r="E10" s="2" t="s">
        <v>33</v>
      </c>
      <c r="F10" s="3">
        <v>150</v>
      </c>
      <c r="G10" s="2" t="s">
        <v>11</v>
      </c>
      <c r="H10" s="2" t="s">
        <v>21</v>
      </c>
    </row>
    <row r="11" spans="1:8">
      <c r="A11" s="1">
        <v>45522</v>
      </c>
      <c r="B11" s="9">
        <f>MONTH(Tabela4[[#This Row],[Data]])</f>
        <v>8</v>
      </c>
      <c r="C11" s="2" t="s">
        <v>13</v>
      </c>
      <c r="D11" s="2" t="s">
        <v>34</v>
      </c>
      <c r="E11" s="2" t="s">
        <v>35</v>
      </c>
      <c r="F11" s="3">
        <v>800</v>
      </c>
      <c r="G11" s="2" t="s">
        <v>20</v>
      </c>
      <c r="H11" s="2" t="s">
        <v>17</v>
      </c>
    </row>
    <row r="12" spans="1:8">
      <c r="A12" s="1">
        <v>45524</v>
      </c>
      <c r="B12" s="9">
        <f>MONTH(Tabela4[[#This Row],[Data]])</f>
        <v>8</v>
      </c>
      <c r="C12" s="2" t="s">
        <v>13</v>
      </c>
      <c r="D12" s="2" t="s">
        <v>36</v>
      </c>
      <c r="E12" s="2" t="s">
        <v>37</v>
      </c>
      <c r="F12" s="3">
        <v>350</v>
      </c>
      <c r="G12" s="2" t="s">
        <v>16</v>
      </c>
      <c r="H12" s="2" t="s">
        <v>21</v>
      </c>
    </row>
    <row r="13" spans="1:8">
      <c r="A13" s="1">
        <v>45526</v>
      </c>
      <c r="B13" s="9">
        <f>MONTH(Tabela4[[#This Row],[Data]])</f>
        <v>8</v>
      </c>
      <c r="C13" s="2" t="s">
        <v>13</v>
      </c>
      <c r="D13" s="2" t="s">
        <v>38</v>
      </c>
      <c r="E13" s="2" t="s">
        <v>39</v>
      </c>
      <c r="F13" s="3">
        <v>180</v>
      </c>
      <c r="G13" s="2" t="s">
        <v>11</v>
      </c>
      <c r="H13" s="2" t="s">
        <v>17</v>
      </c>
    </row>
    <row r="14" spans="1:8">
      <c r="A14" s="1">
        <v>45528</v>
      </c>
      <c r="B14" s="9">
        <f>MONTH(Tabela4[[#This Row],[Data]])</f>
        <v>8</v>
      </c>
      <c r="C14" s="2" t="s">
        <v>13</v>
      </c>
      <c r="D14" s="2" t="s">
        <v>40</v>
      </c>
      <c r="E14" s="2" t="s">
        <v>41</v>
      </c>
      <c r="F14" s="3">
        <v>80</v>
      </c>
      <c r="G14" s="2" t="s">
        <v>16</v>
      </c>
      <c r="H14" s="2" t="s">
        <v>21</v>
      </c>
    </row>
    <row r="15" spans="1:8">
      <c r="A15" s="1">
        <v>45532</v>
      </c>
      <c r="B15" s="9">
        <f>MONTH(Tabela4[[#This Row],[Data]])</f>
        <v>8</v>
      </c>
      <c r="C15" s="2" t="s">
        <v>13</v>
      </c>
      <c r="D15" s="2" t="s">
        <v>42</v>
      </c>
      <c r="E15" s="2" t="s">
        <v>43</v>
      </c>
      <c r="F15" s="3">
        <v>200</v>
      </c>
      <c r="G15" s="2" t="s">
        <v>16</v>
      </c>
      <c r="H15" s="2" t="s">
        <v>21</v>
      </c>
    </row>
    <row r="16" spans="1:8">
      <c r="A16" s="1">
        <v>45534</v>
      </c>
      <c r="B16" s="9">
        <f>MONTH(Tabela4[[#This Row],[Data]])</f>
        <v>8</v>
      </c>
      <c r="C16" s="2" t="s">
        <v>13</v>
      </c>
      <c r="D16" s="2" t="s">
        <v>44</v>
      </c>
      <c r="E16" s="2" t="s">
        <v>45</v>
      </c>
      <c r="F16" s="3">
        <v>750</v>
      </c>
      <c r="G16" s="2" t="s">
        <v>11</v>
      </c>
      <c r="H16" s="2" t="s">
        <v>17</v>
      </c>
    </row>
    <row r="17" spans="1:8">
      <c r="A17" s="1">
        <v>45535</v>
      </c>
      <c r="B17" s="9">
        <f>MONTH(Tabela4[[#This Row],[Data]])</f>
        <v>8</v>
      </c>
      <c r="C17" s="2" t="s">
        <v>13</v>
      </c>
      <c r="D17" s="2" t="s">
        <v>46</v>
      </c>
      <c r="E17" s="2" t="s">
        <v>47</v>
      </c>
      <c r="F17" s="3">
        <v>250</v>
      </c>
      <c r="G17" s="2" t="s">
        <v>20</v>
      </c>
      <c r="H17" s="2" t="s">
        <v>21</v>
      </c>
    </row>
    <row r="18" spans="1:8" hidden="1">
      <c r="A18" s="1">
        <v>45536</v>
      </c>
      <c r="B18" s="9">
        <f>MONTH(Tabela4[[#This Row],[Data]])</f>
        <v>9</v>
      </c>
      <c r="C18" s="2" t="s">
        <v>8</v>
      </c>
      <c r="D18" s="2" t="s">
        <v>9</v>
      </c>
      <c r="E18" s="2" t="s">
        <v>10</v>
      </c>
      <c r="F18" s="3">
        <v>5000</v>
      </c>
      <c r="G18" s="2" t="s">
        <v>11</v>
      </c>
      <c r="H18" s="2" t="s">
        <v>12</v>
      </c>
    </row>
    <row r="19" spans="1:8">
      <c r="A19" s="1">
        <v>45537</v>
      </c>
      <c r="B19" s="9">
        <f>MONTH(Tabela4[[#This Row],[Data]])</f>
        <v>9</v>
      </c>
      <c r="C19" s="2" t="s">
        <v>13</v>
      </c>
      <c r="D19" s="2" t="s">
        <v>14</v>
      </c>
      <c r="E19" s="3" t="s">
        <v>15</v>
      </c>
      <c r="F19" s="3">
        <v>450</v>
      </c>
      <c r="G19" s="2" t="s">
        <v>16</v>
      </c>
      <c r="H19" s="2" t="s">
        <v>17</v>
      </c>
    </row>
    <row r="20" spans="1:8">
      <c r="A20" s="1">
        <v>45540</v>
      </c>
      <c r="B20" s="9">
        <f>MONTH(Tabela4[[#This Row],[Data]])</f>
        <v>9</v>
      </c>
      <c r="C20" s="2" t="s">
        <v>13</v>
      </c>
      <c r="D20" s="2" t="s">
        <v>18</v>
      </c>
      <c r="E20" s="3" t="s">
        <v>19</v>
      </c>
      <c r="F20" s="3">
        <v>300</v>
      </c>
      <c r="G20" s="2" t="s">
        <v>16</v>
      </c>
      <c r="H20" s="2" t="s">
        <v>21</v>
      </c>
    </row>
    <row r="21" spans="1:8">
      <c r="A21" s="1">
        <v>45543</v>
      </c>
      <c r="B21" s="9">
        <f>MONTH(Tabela4[[#This Row],[Data]])</f>
        <v>9</v>
      </c>
      <c r="C21" s="2" t="s">
        <v>13</v>
      </c>
      <c r="D21" s="2" t="s">
        <v>22</v>
      </c>
      <c r="E21" s="3" t="s">
        <v>48</v>
      </c>
      <c r="F21" s="3">
        <v>200</v>
      </c>
      <c r="G21" s="2" t="s">
        <v>11</v>
      </c>
      <c r="H21" s="2" t="s">
        <v>21</v>
      </c>
    </row>
    <row r="22" spans="1:8">
      <c r="A22" s="1">
        <v>45546</v>
      </c>
      <c r="B22" s="9">
        <f>MONTH(Tabela4[[#This Row],[Data]])</f>
        <v>9</v>
      </c>
      <c r="C22" s="2" t="s">
        <v>13</v>
      </c>
      <c r="D22" s="2" t="s">
        <v>24</v>
      </c>
      <c r="E22" s="3" t="s">
        <v>49</v>
      </c>
      <c r="F22" s="3">
        <v>600</v>
      </c>
      <c r="G22" s="2" t="s">
        <v>16</v>
      </c>
      <c r="H22" s="2" t="s">
        <v>17</v>
      </c>
    </row>
    <row r="23" spans="1:8">
      <c r="A23" s="1">
        <v>45549</v>
      </c>
      <c r="B23" s="9">
        <f>MONTH(Tabela4[[#This Row],[Data]])</f>
        <v>9</v>
      </c>
      <c r="C23" s="2" t="s">
        <v>13</v>
      </c>
      <c r="D23" s="2" t="s">
        <v>26</v>
      </c>
      <c r="E23" s="3" t="s">
        <v>27</v>
      </c>
      <c r="F23" s="3">
        <v>200</v>
      </c>
      <c r="G23" s="2" t="s">
        <v>11</v>
      </c>
      <c r="H23" s="2" t="s">
        <v>21</v>
      </c>
    </row>
    <row r="24" spans="1:8">
      <c r="A24" s="1">
        <v>45552</v>
      </c>
      <c r="B24" s="9">
        <f>MONTH(Tabela4[[#This Row],[Data]])</f>
        <v>9</v>
      </c>
      <c r="C24" s="2" t="s">
        <v>13</v>
      </c>
      <c r="D24" s="2" t="s">
        <v>28</v>
      </c>
      <c r="E24" s="3" t="s">
        <v>50</v>
      </c>
      <c r="F24" s="3">
        <v>400</v>
      </c>
      <c r="G24" s="2" t="s">
        <v>20</v>
      </c>
      <c r="H24" s="2" t="s">
        <v>17</v>
      </c>
    </row>
    <row r="25" spans="1:8" hidden="1">
      <c r="A25" s="1">
        <v>45555</v>
      </c>
      <c r="B25" s="9">
        <f>MONTH(Tabela4[[#This Row],[Data]])</f>
        <v>9</v>
      </c>
      <c r="C25" s="2" t="s">
        <v>8</v>
      </c>
      <c r="D25" s="2" t="s">
        <v>51</v>
      </c>
      <c r="E25" s="2" t="s">
        <v>52</v>
      </c>
      <c r="F25" s="3">
        <v>1000</v>
      </c>
      <c r="G25" s="2" t="s">
        <v>11</v>
      </c>
      <c r="H25" s="2" t="s">
        <v>12</v>
      </c>
    </row>
    <row r="26" spans="1:8">
      <c r="A26" s="1">
        <v>45555</v>
      </c>
      <c r="B26" s="9">
        <f>MONTH(Tabela4[[#This Row],[Data]])</f>
        <v>9</v>
      </c>
      <c r="C26" s="2" t="s">
        <v>13</v>
      </c>
      <c r="D26" s="2" t="s">
        <v>32</v>
      </c>
      <c r="E26" s="3" t="s">
        <v>53</v>
      </c>
      <c r="F26" s="3">
        <v>600</v>
      </c>
      <c r="G26" s="2" t="s">
        <v>11</v>
      </c>
      <c r="H26" s="2" t="s">
        <v>21</v>
      </c>
    </row>
    <row r="27" spans="1:8">
      <c r="A27" s="1">
        <v>45558</v>
      </c>
      <c r="B27" s="9">
        <f>MONTH(Tabela4[[#This Row],[Data]])</f>
        <v>9</v>
      </c>
      <c r="C27" s="2" t="s">
        <v>13</v>
      </c>
      <c r="D27" s="2" t="s">
        <v>34</v>
      </c>
      <c r="E27" s="3" t="s">
        <v>54</v>
      </c>
      <c r="F27" s="3">
        <v>150</v>
      </c>
      <c r="G27" s="2" t="s">
        <v>20</v>
      </c>
      <c r="H27" s="2" t="s">
        <v>17</v>
      </c>
    </row>
    <row r="28" spans="1:8">
      <c r="A28" s="1">
        <v>45561</v>
      </c>
      <c r="B28" s="9">
        <f>MONTH(Tabela4[[#This Row],[Data]])</f>
        <v>9</v>
      </c>
      <c r="C28" s="2" t="s">
        <v>13</v>
      </c>
      <c r="D28" s="2" t="s">
        <v>55</v>
      </c>
      <c r="E28" s="3" t="s">
        <v>56</v>
      </c>
      <c r="F28" s="3">
        <v>250</v>
      </c>
      <c r="G28" s="2" t="s">
        <v>16</v>
      </c>
      <c r="H28" s="2" t="s">
        <v>21</v>
      </c>
    </row>
    <row r="29" spans="1:8">
      <c r="A29" s="1">
        <v>45564</v>
      </c>
      <c r="B29" s="9">
        <f>MONTH(Tabela4[[#This Row],[Data]])</f>
        <v>9</v>
      </c>
      <c r="C29" s="2" t="s">
        <v>13</v>
      </c>
      <c r="D29" s="2" t="s">
        <v>38</v>
      </c>
      <c r="E29" s="3" t="s">
        <v>57</v>
      </c>
      <c r="F29" s="3">
        <v>400</v>
      </c>
      <c r="G29" s="2" t="s">
        <v>20</v>
      </c>
      <c r="H29" s="2" t="s">
        <v>17</v>
      </c>
    </row>
    <row r="30" spans="1:8" hidden="1">
      <c r="A30" s="1">
        <v>45566</v>
      </c>
      <c r="B30" s="9">
        <f>MONTH(Tabela4[[#This Row],[Data]])</f>
        <v>10</v>
      </c>
      <c r="C30" s="2" t="s">
        <v>8</v>
      </c>
      <c r="D30" s="2" t="s">
        <v>9</v>
      </c>
      <c r="E30" s="2" t="s">
        <v>10</v>
      </c>
      <c r="F30" s="3">
        <v>5000</v>
      </c>
      <c r="G30" s="2" t="s">
        <v>11</v>
      </c>
      <c r="H30" s="2" t="s">
        <v>12</v>
      </c>
    </row>
    <row r="31" spans="1:8">
      <c r="A31" s="1">
        <v>45566</v>
      </c>
      <c r="B31" s="9">
        <f>MONTH(Tabela4[[#This Row],[Data]])</f>
        <v>10</v>
      </c>
      <c r="C31" s="2" t="s">
        <v>13</v>
      </c>
      <c r="D31" s="2" t="s">
        <v>14</v>
      </c>
      <c r="E31" s="2" t="s">
        <v>15</v>
      </c>
      <c r="F31" s="3">
        <v>600</v>
      </c>
      <c r="G31" s="2" t="s">
        <v>16</v>
      </c>
      <c r="H31" s="2" t="s">
        <v>17</v>
      </c>
    </row>
    <row r="32" spans="1:8">
      <c r="A32" s="1">
        <v>45568</v>
      </c>
      <c r="B32" s="9">
        <f>MONTH(Tabela4[[#This Row],[Data]])</f>
        <v>10</v>
      </c>
      <c r="C32" s="2" t="s">
        <v>13</v>
      </c>
      <c r="D32" s="2" t="s">
        <v>18</v>
      </c>
      <c r="E32" s="2" t="s">
        <v>58</v>
      </c>
      <c r="F32" s="3">
        <v>200</v>
      </c>
      <c r="G32" s="2" t="s">
        <v>20</v>
      </c>
      <c r="H32" s="2" t="s">
        <v>21</v>
      </c>
    </row>
    <row r="33" spans="1:8">
      <c r="A33" s="1">
        <v>45570</v>
      </c>
      <c r="B33" s="9">
        <f>MONTH(Tabela4[[#This Row],[Data]])</f>
        <v>10</v>
      </c>
      <c r="C33" s="2" t="s">
        <v>13</v>
      </c>
      <c r="D33" s="2" t="s">
        <v>22</v>
      </c>
      <c r="E33" s="2" t="s">
        <v>59</v>
      </c>
      <c r="F33" s="3">
        <v>180</v>
      </c>
      <c r="G33" s="2" t="s">
        <v>11</v>
      </c>
      <c r="H33" s="2" t="s">
        <v>21</v>
      </c>
    </row>
    <row r="34" spans="1:8">
      <c r="A34" s="1">
        <v>45573</v>
      </c>
      <c r="B34" s="9">
        <f>MONTH(Tabela4[[#This Row],[Data]])</f>
        <v>10</v>
      </c>
      <c r="C34" s="2" t="s">
        <v>13</v>
      </c>
      <c r="D34" s="2" t="s">
        <v>24</v>
      </c>
      <c r="E34" s="2" t="s">
        <v>60</v>
      </c>
      <c r="F34" s="3">
        <v>120</v>
      </c>
      <c r="G34" s="2" t="s">
        <v>16</v>
      </c>
      <c r="H34" s="2" t="s">
        <v>17</v>
      </c>
    </row>
    <row r="35" spans="1:8">
      <c r="A35" s="1">
        <v>45575</v>
      </c>
      <c r="B35" s="9">
        <f>MONTH(Tabela4[[#This Row],[Data]])</f>
        <v>10</v>
      </c>
      <c r="C35" s="2" t="s">
        <v>13</v>
      </c>
      <c r="D35" s="2" t="s">
        <v>26</v>
      </c>
      <c r="E35" s="2" t="s">
        <v>61</v>
      </c>
      <c r="F35" s="3">
        <v>350</v>
      </c>
      <c r="G35" s="2" t="s">
        <v>20</v>
      </c>
      <c r="H35" s="2" t="s">
        <v>17</v>
      </c>
    </row>
    <row r="36" spans="1:8">
      <c r="A36" s="1">
        <v>45578</v>
      </c>
      <c r="B36" s="9">
        <f>MONTH(Tabela4[[#This Row],[Data]])</f>
        <v>10</v>
      </c>
      <c r="C36" s="2" t="s">
        <v>13</v>
      </c>
      <c r="D36" s="2" t="s">
        <v>28</v>
      </c>
      <c r="E36" s="2" t="s">
        <v>62</v>
      </c>
      <c r="F36" s="3">
        <v>400</v>
      </c>
      <c r="G36" s="2" t="s">
        <v>11</v>
      </c>
      <c r="H36" s="2" t="s">
        <v>21</v>
      </c>
    </row>
    <row r="37" spans="1:8">
      <c r="A37" s="1">
        <v>45580</v>
      </c>
      <c r="B37" s="9">
        <f>MONTH(Tabela4[[#This Row],[Data]])</f>
        <v>10</v>
      </c>
      <c r="C37" s="2" t="s">
        <v>13</v>
      </c>
      <c r="D37" s="2" t="s">
        <v>32</v>
      </c>
      <c r="E37" s="2" t="s">
        <v>63</v>
      </c>
      <c r="F37" s="3">
        <v>450</v>
      </c>
      <c r="G37" s="2" t="s">
        <v>16</v>
      </c>
      <c r="H37" s="2" t="s">
        <v>21</v>
      </c>
    </row>
    <row r="38" spans="1:8" hidden="1">
      <c r="A38" s="1">
        <v>45583</v>
      </c>
      <c r="B38" s="9">
        <f>MONTH(Tabela4[[#This Row],[Data]])</f>
        <v>10</v>
      </c>
      <c r="C38" s="2" t="s">
        <v>8</v>
      </c>
      <c r="D38" s="2" t="s">
        <v>64</v>
      </c>
      <c r="E38" s="2" t="s">
        <v>65</v>
      </c>
      <c r="F38" s="3">
        <v>1500</v>
      </c>
      <c r="G38" s="2" t="s">
        <v>11</v>
      </c>
      <c r="H38" s="2" t="s">
        <v>12</v>
      </c>
    </row>
    <row r="39" spans="1:8">
      <c r="A39" s="1">
        <v>45583</v>
      </c>
      <c r="B39" s="9">
        <f>MONTH(Tabela4[[#This Row],[Data]])</f>
        <v>10</v>
      </c>
      <c r="C39" s="2" t="s">
        <v>13</v>
      </c>
      <c r="D39" s="2" t="s">
        <v>34</v>
      </c>
      <c r="E39" s="2" t="s">
        <v>66</v>
      </c>
      <c r="F39" s="3">
        <v>300</v>
      </c>
      <c r="G39" s="2" t="s">
        <v>20</v>
      </c>
      <c r="H39" s="2" t="s">
        <v>17</v>
      </c>
    </row>
    <row r="40" spans="1:8">
      <c r="A40" s="1">
        <v>45585</v>
      </c>
      <c r="B40" s="9">
        <f>MONTH(Tabela4[[#This Row],[Data]])</f>
        <v>10</v>
      </c>
      <c r="C40" s="2" t="s">
        <v>13</v>
      </c>
      <c r="D40" s="2" t="s">
        <v>36</v>
      </c>
      <c r="E40" s="2" t="s">
        <v>67</v>
      </c>
      <c r="F40" s="3">
        <v>800</v>
      </c>
      <c r="G40" s="2" t="s">
        <v>11</v>
      </c>
      <c r="H40" s="2" t="s">
        <v>21</v>
      </c>
    </row>
    <row r="41" spans="1:8">
      <c r="A41" s="1">
        <v>45587</v>
      </c>
      <c r="B41" s="9">
        <f>MONTH(Tabela4[[#This Row],[Data]])</f>
        <v>10</v>
      </c>
      <c r="C41" s="2" t="s">
        <v>13</v>
      </c>
      <c r="D41" s="2" t="s">
        <v>38</v>
      </c>
      <c r="E41" s="2" t="s">
        <v>68</v>
      </c>
      <c r="F41" s="3">
        <v>250</v>
      </c>
      <c r="G41" s="2" t="s">
        <v>20</v>
      </c>
      <c r="H41" s="2" t="s">
        <v>17</v>
      </c>
    </row>
    <row r="42" spans="1:8">
      <c r="A42" s="1">
        <v>45589</v>
      </c>
      <c r="B42" s="9">
        <f>MONTH(Tabela4[[#This Row],[Data]])</f>
        <v>10</v>
      </c>
      <c r="C42" s="2" t="s">
        <v>13</v>
      </c>
      <c r="D42" s="2" t="s">
        <v>42</v>
      </c>
      <c r="E42" s="2" t="s">
        <v>69</v>
      </c>
      <c r="F42" s="3">
        <v>150</v>
      </c>
      <c r="G42" s="2" t="s">
        <v>16</v>
      </c>
      <c r="H42" s="2" t="s">
        <v>21</v>
      </c>
    </row>
    <row r="43" spans="1:8">
      <c r="A43" s="1">
        <v>45591</v>
      </c>
      <c r="B43" s="9">
        <f>MONTH(Tabela4[[#This Row],[Data]])</f>
        <v>10</v>
      </c>
      <c r="C43" s="2" t="s">
        <v>13</v>
      </c>
      <c r="D43" s="2" t="s">
        <v>40</v>
      </c>
      <c r="E43" s="2" t="s">
        <v>70</v>
      </c>
      <c r="F43" s="3">
        <v>250</v>
      </c>
      <c r="G43" s="2" t="s">
        <v>11</v>
      </c>
      <c r="H43" s="2" t="s">
        <v>17</v>
      </c>
    </row>
    <row r="44" spans="1:8">
      <c r="A44" s="1">
        <v>45592</v>
      </c>
      <c r="B44" s="9">
        <f>MONTH(Tabela4[[#This Row],[Data]])</f>
        <v>10</v>
      </c>
      <c r="C44" s="2" t="s">
        <v>13</v>
      </c>
      <c r="D44" s="2" t="s">
        <v>46</v>
      </c>
      <c r="E44" s="2" t="s">
        <v>71</v>
      </c>
      <c r="F44" s="3">
        <v>220</v>
      </c>
      <c r="G44" s="2" t="s">
        <v>11</v>
      </c>
      <c r="H44" s="2" t="s">
        <v>17</v>
      </c>
    </row>
    <row r="45" spans="1:8">
      <c r="A45" s="1">
        <v>45593</v>
      </c>
      <c r="B45" s="9">
        <f>MONTH(Tabela4[[#This Row],[Data]])</f>
        <v>10</v>
      </c>
      <c r="C45" s="2" t="s">
        <v>13</v>
      </c>
      <c r="D45" s="2" t="s">
        <v>44</v>
      </c>
      <c r="E45" s="2" t="s">
        <v>72</v>
      </c>
      <c r="F45" s="3">
        <v>500</v>
      </c>
      <c r="G45" s="2" t="s">
        <v>20</v>
      </c>
      <c r="H45" s="2" t="s">
        <v>17</v>
      </c>
    </row>
    <row r="46" spans="1:8">
      <c r="A46" s="1">
        <v>45594</v>
      </c>
      <c r="B46" s="9">
        <f>MONTH(Tabela4[[#This Row],[Data]])</f>
        <v>10</v>
      </c>
      <c r="C46" s="2" t="s">
        <v>13</v>
      </c>
      <c r="D46" s="2" t="s">
        <v>44</v>
      </c>
      <c r="E46" s="2" t="s">
        <v>73</v>
      </c>
      <c r="F46" s="3">
        <v>750</v>
      </c>
      <c r="G46" s="2" t="s">
        <v>20</v>
      </c>
      <c r="H46" s="2" t="s">
        <v>17</v>
      </c>
    </row>
    <row r="47" spans="1:8">
      <c r="A47" s="1">
        <v>45595</v>
      </c>
      <c r="B47" s="9">
        <f>MONTH(Tabela4[[#This Row],[Data]])</f>
        <v>10</v>
      </c>
      <c r="C47" s="2" t="s">
        <v>13</v>
      </c>
      <c r="D47" s="2" t="s">
        <v>28</v>
      </c>
      <c r="E47" s="2" t="s">
        <v>74</v>
      </c>
      <c r="F47" s="3">
        <v>200</v>
      </c>
      <c r="G47" s="2" t="s">
        <v>16</v>
      </c>
      <c r="H47" s="2" t="s">
        <v>21</v>
      </c>
    </row>
    <row r="48" spans="1:8">
      <c r="A48" s="1">
        <v>45596</v>
      </c>
      <c r="B48" s="9">
        <f>MONTH(Tabela4[[#This Row],[Data]])</f>
        <v>10</v>
      </c>
      <c r="C48" s="2" t="s">
        <v>13</v>
      </c>
      <c r="D48" s="2" t="s">
        <v>36</v>
      </c>
      <c r="E48" s="2" t="s">
        <v>75</v>
      </c>
      <c r="F48" s="3">
        <v>20</v>
      </c>
      <c r="G48" s="2" t="s">
        <v>16</v>
      </c>
      <c r="H48" s="2" t="s">
        <v>21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9AFEED-5A32-478F-9B1C-546CDA492A5F}">
  <sheetPr>
    <tabColor theme="3" tint="0.499984740745262"/>
  </sheetPr>
  <dimension ref="C5:H23"/>
  <sheetViews>
    <sheetView tabSelected="1" topLeftCell="A16" workbookViewId="0">
      <selection activeCell="G8" sqref="G8"/>
    </sheetView>
  </sheetViews>
  <sheetFormatPr defaultRowHeight="15"/>
  <cols>
    <col min="3" max="3" width="20.140625" bestFit="1" customWidth="1"/>
    <col min="4" max="4" width="13.5703125" bestFit="1" customWidth="1"/>
    <col min="7" max="7" width="14.28515625" bestFit="1" customWidth="1"/>
    <col min="8" max="8" width="13.5703125" bestFit="1" customWidth="1"/>
  </cols>
  <sheetData>
    <row r="5" spans="3:8">
      <c r="C5" s="4" t="s">
        <v>2</v>
      </c>
      <c r="D5" t="s">
        <v>13</v>
      </c>
      <c r="G5" s="4" t="s">
        <v>2</v>
      </c>
      <c r="H5" t="s">
        <v>8</v>
      </c>
    </row>
    <row r="7" spans="3:8">
      <c r="C7" s="4" t="s">
        <v>3</v>
      </c>
      <c r="D7" t="s">
        <v>76</v>
      </c>
      <c r="G7" s="4" t="s">
        <v>3</v>
      </c>
      <c r="H7" t="s">
        <v>76</v>
      </c>
    </row>
    <row r="8" spans="3:8">
      <c r="C8" t="s">
        <v>14</v>
      </c>
      <c r="D8" s="5">
        <v>1600</v>
      </c>
      <c r="G8" t="s">
        <v>51</v>
      </c>
      <c r="H8" s="5">
        <v>1000</v>
      </c>
    </row>
    <row r="9" spans="3:8">
      <c r="C9" t="s">
        <v>40</v>
      </c>
      <c r="D9" s="5">
        <v>330</v>
      </c>
      <c r="G9" t="s">
        <v>30</v>
      </c>
      <c r="H9" s="5">
        <v>800</v>
      </c>
    </row>
    <row r="10" spans="3:8">
      <c r="C10" t="s">
        <v>26</v>
      </c>
      <c r="D10" s="5">
        <v>950</v>
      </c>
      <c r="G10" t="s">
        <v>9</v>
      </c>
      <c r="H10" s="5">
        <v>15000</v>
      </c>
    </row>
    <row r="11" spans="3:8">
      <c r="C11" t="s">
        <v>34</v>
      </c>
      <c r="D11" s="5">
        <v>1250</v>
      </c>
      <c r="G11" t="s">
        <v>64</v>
      </c>
      <c r="H11" s="5">
        <v>1500</v>
      </c>
    </row>
    <row r="12" spans="3:8">
      <c r="C12" t="s">
        <v>46</v>
      </c>
      <c r="D12" s="5">
        <v>470</v>
      </c>
      <c r="G12" t="s">
        <v>77</v>
      </c>
      <c r="H12" s="5">
        <v>18300</v>
      </c>
    </row>
    <row r="13" spans="3:8">
      <c r="C13" t="s">
        <v>22</v>
      </c>
      <c r="D13" s="5">
        <v>500</v>
      </c>
    </row>
    <row r="14" spans="3:8">
      <c r="C14" t="s">
        <v>42</v>
      </c>
      <c r="D14" s="5">
        <v>350</v>
      </c>
    </row>
    <row r="15" spans="3:8">
      <c r="C15" t="s">
        <v>38</v>
      </c>
      <c r="D15" s="5">
        <v>830</v>
      </c>
    </row>
    <row r="16" spans="3:8">
      <c r="C16" t="s">
        <v>24</v>
      </c>
      <c r="D16" s="5">
        <v>970</v>
      </c>
    </row>
    <row r="17" spans="3:4">
      <c r="C17" t="s">
        <v>32</v>
      </c>
      <c r="D17" s="5">
        <v>1200</v>
      </c>
    </row>
    <row r="18" spans="3:4">
      <c r="C18" t="s">
        <v>18</v>
      </c>
      <c r="D18" s="5">
        <v>800</v>
      </c>
    </row>
    <row r="19" spans="3:4">
      <c r="C19" t="s">
        <v>55</v>
      </c>
      <c r="D19" s="5">
        <v>250</v>
      </c>
    </row>
    <row r="20" spans="3:4">
      <c r="C20" t="s">
        <v>36</v>
      </c>
      <c r="D20" s="5">
        <v>1170</v>
      </c>
    </row>
    <row r="21" spans="3:4">
      <c r="C21" t="s">
        <v>28</v>
      </c>
      <c r="D21" s="5">
        <v>1400</v>
      </c>
    </row>
    <row r="22" spans="3:4">
      <c r="C22" t="s">
        <v>44</v>
      </c>
      <c r="D22" s="5">
        <v>2000</v>
      </c>
    </row>
    <row r="23" spans="3:4">
      <c r="C23" t="s">
        <v>77</v>
      </c>
      <c r="D23" s="5">
        <v>14070</v>
      </c>
    </row>
  </sheetData>
  <pageMargins left="0.7" right="0.7" top="0.75" bottom="0.75" header="0.3" footer="0.3"/>
  <drawing r:id="rId3"/>
  <extLst>
    <ext xmlns:x15="http://schemas.microsoft.com/office/spreadsheetml/2010/11/main" uri="{7E03D99C-DC04-49d9-9315-930204A7B6E9}">
      <x15:timelineRefs>
        <x15:timelineRef r:id="rId4"/>
      </x15:timelineRef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DE229-C3A4-4607-85B4-3B864059B110}">
  <sheetPr>
    <tabColor theme="3" tint="0.499984740745262"/>
  </sheetPr>
  <dimension ref="C1:D15"/>
  <sheetViews>
    <sheetView workbookViewId="0">
      <selection activeCell="M7" sqref="M7"/>
    </sheetView>
  </sheetViews>
  <sheetFormatPr defaultRowHeight="15"/>
  <cols>
    <col min="3" max="3" width="21.28515625" bestFit="1" customWidth="1"/>
    <col min="4" max="4" width="20.85546875" bestFit="1" customWidth="1"/>
  </cols>
  <sheetData>
    <row r="1" spans="3:4" s="10" customFormat="1" ht="60" customHeight="1"/>
    <row r="3" spans="3:4">
      <c r="C3" s="14" t="s">
        <v>78</v>
      </c>
      <c r="D3" s="15">
        <f>SUM(Tabela3[Depósito Reservado])</f>
        <v>2350</v>
      </c>
    </row>
    <row r="4" spans="3:4">
      <c r="C4" s="14" t="s">
        <v>79</v>
      </c>
      <c r="D4" s="15">
        <v>20000</v>
      </c>
    </row>
    <row r="6" spans="3:4">
      <c r="C6" s="11" t="s">
        <v>80</v>
      </c>
      <c r="D6" s="11" t="s">
        <v>81</v>
      </c>
    </row>
    <row r="7" spans="3:4">
      <c r="C7" s="13">
        <v>45658</v>
      </c>
      <c r="D7" s="12">
        <v>50</v>
      </c>
    </row>
    <row r="8" spans="3:4">
      <c r="C8" s="13">
        <v>45659</v>
      </c>
      <c r="D8" s="12">
        <v>400</v>
      </c>
    </row>
    <row r="9" spans="3:4">
      <c r="C9" s="13">
        <v>45668</v>
      </c>
      <c r="D9" s="12">
        <v>240</v>
      </c>
    </row>
    <row r="10" spans="3:4">
      <c r="C10" s="13">
        <v>45669</v>
      </c>
      <c r="D10" s="12">
        <v>200</v>
      </c>
    </row>
    <row r="11" spans="3:4">
      <c r="C11" s="13">
        <v>45670</v>
      </c>
      <c r="D11" s="12">
        <v>70</v>
      </c>
    </row>
    <row r="12" spans="3:4">
      <c r="C12" s="13">
        <v>45672</v>
      </c>
      <c r="D12" s="12">
        <v>90</v>
      </c>
    </row>
    <row r="13" spans="3:4">
      <c r="C13" s="13">
        <v>45672</v>
      </c>
      <c r="D13" s="12">
        <v>100</v>
      </c>
    </row>
    <row r="14" spans="3:4">
      <c r="C14" s="13">
        <v>45677</v>
      </c>
      <c r="D14" s="12">
        <v>1000</v>
      </c>
    </row>
    <row r="15" spans="3:4">
      <c r="C15" s="13">
        <v>45678</v>
      </c>
      <c r="D15" s="12">
        <v>200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92E41-D8E3-4222-85FE-68C107263218}">
  <dimension ref="A1"/>
  <sheetViews>
    <sheetView showGridLines="0" showRowColHeaders="0" topLeftCell="A32" workbookViewId="0">
      <selection activeCell="U8" sqref="U8"/>
    </sheetView>
  </sheetViews>
  <sheetFormatPr defaultColWidth="0" defaultRowHeight="15"/>
  <cols>
    <col min="1" max="1" width="24.42578125" style="6" customWidth="1"/>
    <col min="2" max="21" width="9.140625" style="7" customWidth="1"/>
    <col min="22" max="16384" width="0" style="7" hidden="1"/>
  </cols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2025-01-30T01:58:49Z</dcterms:created>
  <dcterms:modified xsi:type="dcterms:W3CDTF">2025-02-01T00:24:42Z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name="NXPowerLiteLastOptimized" pid="2">
    <vt:lpwstr>13758898</vt:lpwstr>
  </property>
  <property fmtid="{D5CDD505-2E9C-101B-9397-08002B2CF9AE}" name="NXPowerLiteSettings" pid="3">
    <vt:lpwstr>C7000400038000</vt:lpwstr>
  </property>
  <property fmtid="{D5CDD505-2E9C-101B-9397-08002B2CF9AE}" name="NXPowerLiteVersion" pid="4">
    <vt:lpwstr>S10.3.1</vt:lpwstr>
  </property>
</Properties>
</file>